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0" yWindow="495" windowWidth="28800" windowHeight="16455" tabRatio="500"/>
  </bookViews>
  <sheets>
    <sheet name="情報" sheetId="11" r:id="rId1"/>
    <sheet name="現金出納帳１" sheetId="1" r:id="rId2"/>
    <sheet name="預金１えんじん" sheetId="2" r:id="rId3"/>
    <sheet name="預金２はまじん" sheetId="7" r:id="rId4"/>
    <sheet name="現金出納帳１ 正解" sheetId="8" state="hidden" r:id="rId5"/>
    <sheet name="預金１えんじん 正解" sheetId="9" state="hidden" r:id="rId6"/>
    <sheet name="預金２はまじん 正解" sheetId="10" state="hidden" r:id="rId7"/>
  </sheets>
  <calcPr calcId="191029"/>
</workbook>
</file>

<file path=xl/calcChain.xml><?xml version="1.0" encoding="utf-8"?>
<calcChain xmlns="http://schemas.openxmlformats.org/spreadsheetml/2006/main">
  <c r="K8" i="10" l="1"/>
  <c r="K9" i="10"/>
  <c r="K6" i="10"/>
  <c r="K7" i="10"/>
  <c r="K6" i="9"/>
  <c r="K7" i="9"/>
  <c r="K8" i="9"/>
  <c r="K9" i="9"/>
  <c r="J27" i="8"/>
  <c r="H27" i="8"/>
  <c r="K27" i="8"/>
  <c r="K6" i="8"/>
  <c r="K7" i="8"/>
  <c r="K8" i="8"/>
  <c r="K9" i="8"/>
  <c r="K10" i="8"/>
  <c r="K11" i="8"/>
  <c r="K12" i="8"/>
  <c r="K13" i="8"/>
  <c r="K14" i="8"/>
  <c r="K15" i="8"/>
  <c r="K16" i="8"/>
  <c r="H18" i="10"/>
  <c r="J18" i="10"/>
  <c r="I18" i="10"/>
  <c r="H17" i="9"/>
  <c r="J17" i="9"/>
  <c r="I17" i="9"/>
  <c r="I27" i="8"/>
  <c r="H32" i="7"/>
  <c r="K32" i="7"/>
  <c r="J32" i="7"/>
  <c r="I32" i="7"/>
  <c r="K29" i="7"/>
  <c r="K30" i="7"/>
  <c r="K31" i="7"/>
  <c r="K6" i="7"/>
  <c r="K40" i="1"/>
  <c r="K6" i="2"/>
  <c r="K34" i="2"/>
  <c r="K35" i="2"/>
  <c r="K36" i="2"/>
  <c r="H37" i="2"/>
  <c r="K37" i="2"/>
  <c r="I37" i="2"/>
  <c r="J37" i="2"/>
  <c r="K6" i="1"/>
  <c r="H41" i="1"/>
  <c r="I41" i="1"/>
  <c r="J41" i="1"/>
  <c r="K41" i="1"/>
  <c r="K17" i="8"/>
  <c r="K18" i="8"/>
  <c r="K19" i="8"/>
  <c r="K18" i="10"/>
  <c r="K17" i="9"/>
</calcChain>
</file>

<file path=xl/sharedStrings.xml><?xml version="1.0" encoding="utf-8"?>
<sst xmlns="http://schemas.openxmlformats.org/spreadsheetml/2006/main" count="154" uniqueCount="81">
  <si>
    <t>現金出納帳</t>
    <rPh sb="0" eb="5">
      <t>ゲンキンスイトウチョウ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</si>
  <si>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</si>
  <si>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</si>
  <si>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科目</t>
    <rPh sb="0" eb="2">
      <t>カモク</t>
    </rPh>
    <phoneticPr fontId="1"/>
  </si>
  <si>
    <t>摘　要</t>
    <rPh sb="0" eb="1">
      <t>テキ</t>
    </rPh>
    <rPh sb="2" eb="3">
      <t>ヨウ</t>
    </rPh>
    <phoneticPr fontId="1"/>
  </si>
  <si>
    <t>収入金額</t>
    <rPh sb="0" eb="4">
      <t>シュウニュウキンガク</t>
    </rPh>
    <phoneticPr fontId="1"/>
  </si>
  <si>
    <t>支出金額</t>
    <rPh sb="0" eb="4">
      <t>シシュツキンガク</t>
    </rPh>
    <phoneticPr fontId="1"/>
  </si>
  <si>
    <t>差引残高</t>
    <rPh sb="0" eb="2">
      <t>サシヒキ</t>
    </rPh>
    <rPh sb="2" eb="4">
      <t>ザンダカ</t>
    </rPh>
    <phoneticPr fontId="1"/>
  </si>
  <si>
    <t>前期繰越金</t>
    <rPh sb="0" eb="5">
      <t>ゼンキクリコシキン</t>
    </rPh>
    <phoneticPr fontId="1"/>
  </si>
  <si>
    <t>事業</t>
    <rPh sb="0" eb="2">
      <t>ジギョウ</t>
    </rPh>
    <phoneticPr fontId="1"/>
  </si>
  <si>
    <t>管理</t>
    <rPh sb="0" eb="2">
      <t>カンリ</t>
    </rPh>
    <phoneticPr fontId="1"/>
  </si>
  <si>
    <t>水道光熱費</t>
    <rPh sb="0" eb="5">
      <t>スイドウコウネツヒ</t>
    </rPh>
    <phoneticPr fontId="1"/>
  </si>
  <si>
    <t>印刷製本費</t>
    <rPh sb="0" eb="5">
      <t>インサツセイホンヒ</t>
    </rPh>
    <phoneticPr fontId="1"/>
  </si>
  <si>
    <t>〜</t>
    <phoneticPr fontId="1"/>
  </si>
  <si>
    <t>振替</t>
    <rPh sb="0" eb="2">
      <t>フリカエ</t>
    </rPh>
    <phoneticPr fontId="1"/>
  </si>
  <si>
    <t>〜</t>
    <phoneticPr fontId="1"/>
  </si>
  <si>
    <t>振込手数料</t>
    <rPh sb="0" eb="5">
      <t>フリコミテスウリョウ</t>
    </rPh>
    <phoneticPr fontId="1"/>
  </si>
  <si>
    <t>雑費</t>
    <rPh sb="0" eb="2">
      <t>ザッピ</t>
    </rPh>
    <phoneticPr fontId="1"/>
  </si>
  <si>
    <t>消耗品費</t>
    <rPh sb="0" eb="4">
      <t>ショウモウヒンヒ</t>
    </rPh>
    <phoneticPr fontId="1"/>
  </si>
  <si>
    <t>NPO法人</t>
    <rPh sb="3" eb="5">
      <t>ホウジン</t>
    </rPh>
    <phoneticPr fontId="1"/>
  </si>
  <si>
    <t>預金出納帳（はまじん金庫）</t>
    <rPh sb="0" eb="5">
      <t>ヨキンスイトウチョウ</t>
    </rPh>
    <rPh sb="10" eb="12">
      <t>キンコ</t>
    </rPh>
    <phoneticPr fontId="1"/>
  </si>
  <si>
    <t>預金出納帳（えんじん金庫）</t>
    <rPh sb="0" eb="5">
      <t>ヨキンスイトウチョウ</t>
    </rPh>
    <rPh sb="10" eb="12">
      <t>キンコ</t>
    </rPh>
    <phoneticPr fontId="1"/>
  </si>
  <si>
    <t>普通預金（えんじん）</t>
    <rPh sb="0" eb="4">
      <t>フツウヨキン</t>
    </rPh>
    <phoneticPr fontId="1"/>
  </si>
  <si>
    <t>パンフレット印刷費</t>
    <rPh sb="6" eb="9">
      <t>インサツヒ</t>
    </rPh>
    <phoneticPr fontId="1"/>
  </si>
  <si>
    <t>現金</t>
    <rPh sb="0" eb="2">
      <t>ゲンキン</t>
    </rPh>
    <phoneticPr fontId="1"/>
  </si>
  <si>
    <t>家賃</t>
    <rPh sb="0" eb="2">
      <t>ヤチン</t>
    </rPh>
    <phoneticPr fontId="1"/>
  </si>
  <si>
    <t>事務所家賃</t>
    <rPh sb="0" eb="5">
      <t>ジムショヤチン</t>
    </rPh>
    <phoneticPr fontId="1"/>
  </si>
  <si>
    <t>電気代</t>
    <rPh sb="0" eb="3">
      <t>デンキダイ</t>
    </rPh>
    <phoneticPr fontId="1"/>
  </si>
  <si>
    <t>講座事業</t>
    <rPh sb="0" eb="4">
      <t>コウザジギョウ</t>
    </rPh>
    <phoneticPr fontId="1"/>
  </si>
  <si>
    <t>受取寄付金</t>
    <rPh sb="0" eb="5">
      <t>ウケトリキフキン</t>
    </rPh>
    <phoneticPr fontId="1"/>
  </si>
  <si>
    <t>文房具</t>
    <rPh sb="0" eb="3">
      <t>ブンボウグ</t>
    </rPh>
    <phoneticPr fontId="1"/>
  </si>
  <si>
    <t>受取会費</t>
    <rPh sb="0" eb="4">
      <t>ウケトリカイヒ</t>
    </rPh>
    <phoneticPr fontId="1"/>
  </si>
  <si>
    <t>受取入会金</t>
    <rPh sb="0" eb="2">
      <t>ウケトリ</t>
    </rPh>
    <rPh sb="2" eb="5">
      <t>ニュウカイキン</t>
    </rPh>
    <phoneticPr fontId="1"/>
  </si>
  <si>
    <t>講座事業</t>
    <rPh sb="0" eb="2">
      <t>コウザ</t>
    </rPh>
    <rPh sb="2" eb="4">
      <t>ジギョウ</t>
    </rPh>
    <phoneticPr fontId="1"/>
  </si>
  <si>
    <t>通信運搬費</t>
    <rPh sb="0" eb="2">
      <t>ツウシン</t>
    </rPh>
    <rPh sb="2" eb="5">
      <t>ウンパンヒ</t>
    </rPh>
    <phoneticPr fontId="1"/>
  </si>
  <si>
    <t>パンフレット配送料</t>
    <rPh sb="6" eb="9">
      <t>ハイソウリョウ</t>
    </rPh>
    <phoneticPr fontId="1"/>
  </si>
  <si>
    <t>賃借料</t>
    <rPh sb="0" eb="3">
      <t>チンシャクリョウ</t>
    </rPh>
    <phoneticPr fontId="1"/>
  </si>
  <si>
    <t>会場費</t>
    <rPh sb="0" eb="3">
      <t>カイジョウヒ</t>
    </rPh>
    <phoneticPr fontId="1"/>
  </si>
  <si>
    <t>事業収益</t>
    <rPh sb="0" eb="4">
      <t>ジギョウシュウエキ</t>
    </rPh>
    <phoneticPr fontId="1"/>
  </si>
  <si>
    <t>受講料</t>
    <rPh sb="0" eb="3">
      <t>ジュコウリョウ</t>
    </rPh>
    <phoneticPr fontId="1"/>
  </si>
  <si>
    <t>諸謝金</t>
    <rPh sb="0" eb="3">
      <t>ショシャキン</t>
    </rPh>
    <phoneticPr fontId="1"/>
  </si>
  <si>
    <t>交際費</t>
    <rPh sb="0" eb="3">
      <t>コウサイヒ</t>
    </rPh>
    <phoneticPr fontId="1"/>
  </si>
  <si>
    <t>ガソリン代</t>
    <rPh sb="4" eb="5">
      <t>ダイ</t>
    </rPh>
    <phoneticPr fontId="1"/>
  </si>
  <si>
    <t>令和２年度</t>
    <rPh sb="0" eb="2">
      <t xml:space="preserve">レイワ２ </t>
    </rPh>
    <rPh sb="3" eb="5">
      <t>ネンド</t>
    </rPh>
    <phoneticPr fontId="1"/>
  </si>
  <si>
    <t>令和２年度</t>
    <rPh sb="0" eb="2">
      <t xml:space="preserve">レイワ </t>
    </rPh>
    <rPh sb="3" eb="5">
      <t>ネンド</t>
    </rPh>
    <phoneticPr fontId="1"/>
  </si>
  <si>
    <t>年会費（鈴木佐知子）</t>
    <rPh sb="0" eb="3">
      <t>ネンカイヒ</t>
    </rPh>
    <rPh sb="4" eb="6">
      <t xml:space="preserve">スズキ </t>
    </rPh>
    <rPh sb="6" eb="9">
      <t xml:space="preserve">サチコ </t>
    </rPh>
    <phoneticPr fontId="1"/>
  </si>
  <si>
    <t>入会金（鈴木佐知子）</t>
    <rPh sb="0" eb="3">
      <t>ニュウカイキン</t>
    </rPh>
    <rPh sb="4" eb="6">
      <t xml:space="preserve">スズキ </t>
    </rPh>
    <rPh sb="6" eb="9">
      <t xml:space="preserve">サチコ </t>
    </rPh>
    <phoneticPr fontId="1"/>
  </si>
  <si>
    <t>寄付金（飯田瑠巳）</t>
    <rPh sb="0" eb="3">
      <t>キフキン</t>
    </rPh>
    <rPh sb="4" eb="6">
      <t xml:space="preserve">イイダ </t>
    </rPh>
    <rPh sb="7" eb="8">
      <t xml:space="preserve">ミ </t>
    </rPh>
    <phoneticPr fontId="1"/>
  </si>
  <si>
    <t>預り金</t>
    <rPh sb="0" eb="1">
      <t xml:space="preserve">アズカリキン </t>
    </rPh>
    <phoneticPr fontId="1"/>
  </si>
  <si>
    <t>６月１７日源泉税</t>
    <rPh sb="5" eb="7">
      <t xml:space="preserve">ゲンセン </t>
    </rPh>
    <rPh sb="7" eb="8">
      <t xml:space="preserve">ゼイ </t>
    </rPh>
    <phoneticPr fontId="1"/>
  </si>
  <si>
    <t>松竹由紀氏講師料</t>
    <rPh sb="0" eb="2">
      <t xml:space="preserve">マツタケ </t>
    </rPh>
    <rPh sb="2" eb="4">
      <t xml:space="preserve">ユキ </t>
    </rPh>
    <rPh sb="4" eb="5">
      <t>シ</t>
    </rPh>
    <rPh sb="5" eb="8">
      <t>コウシリョウ</t>
    </rPh>
    <phoneticPr fontId="1"/>
  </si>
  <si>
    <t>NPO法人魅惑的倶楽部　講師料</t>
    <rPh sb="3" eb="5">
      <t>ホウジン</t>
    </rPh>
    <rPh sb="5" eb="11">
      <t xml:space="preserve">ミワクテキクラブ </t>
    </rPh>
    <rPh sb="12" eb="15">
      <t>コウシリョウ</t>
    </rPh>
    <phoneticPr fontId="1"/>
  </si>
  <si>
    <t xml:space="preserve">&lt;&lt;実践ＮＰＯ会計&gt;&gt;　とあるＮＰＯの一か月  </t>
    <rPh sb="19" eb="20">
      <t>イッ</t>
    </rPh>
    <rPh sb="21" eb="22">
      <t>ゲツ</t>
    </rPh>
    <phoneticPr fontId="4"/>
  </si>
  <si>
    <t>５月末残高</t>
    <rPh sb="3" eb="5">
      <t xml:space="preserve">ザンダカ </t>
    </rPh>
    <phoneticPr fontId="4"/>
  </si>
  <si>
    <t>現金残高　５，８０４円</t>
    <rPh sb="0" eb="2">
      <t xml:space="preserve">ゲンキン </t>
    </rPh>
    <rPh sb="2" eb="4">
      <t xml:space="preserve">ザンダカ </t>
    </rPh>
    <phoneticPr fontId="4"/>
  </si>
  <si>
    <t>預金（えんじん金庫）残高　５０，０００円</t>
    <rPh sb="0" eb="2">
      <t xml:space="preserve">ヨキン </t>
    </rPh>
    <rPh sb="7" eb="9">
      <t xml:space="preserve">キンコ） </t>
    </rPh>
    <rPh sb="10" eb="12">
      <t xml:space="preserve">ザンダカ </t>
    </rPh>
    <rPh sb="16" eb="17">
      <t xml:space="preserve">エン </t>
    </rPh>
    <phoneticPr fontId="4"/>
  </si>
  <si>
    <t>預金（はまじん金庫）残高　１００，０００円</t>
    <rPh sb="0" eb="2">
      <t xml:space="preserve">ヨキン </t>
    </rPh>
    <rPh sb="7" eb="9">
      <t xml:space="preserve">キンコ） </t>
    </rPh>
    <rPh sb="10" eb="12">
      <t xml:space="preserve">ザンダカ </t>
    </rPh>
    <rPh sb="20" eb="21">
      <t xml:space="preserve">エン </t>
    </rPh>
    <phoneticPr fontId="4"/>
  </si>
  <si>
    <t>日付</t>
    <rPh sb="0" eb="2">
      <t>ヒヅケ</t>
    </rPh>
    <phoneticPr fontId="4"/>
  </si>
  <si>
    <t>内容</t>
    <rPh sb="0" eb="2">
      <t>ナイヨウ</t>
    </rPh>
    <phoneticPr fontId="4"/>
  </si>
  <si>
    <t>年会費5,000円を、鈴木佐知子さんより現金で受け取った。</t>
    <rPh sb="0" eb="3">
      <t>ネンカイヒ</t>
    </rPh>
    <rPh sb="8" eb="9">
      <t>エン</t>
    </rPh>
    <rPh sb="11" eb="13">
      <t xml:space="preserve">スズキ </t>
    </rPh>
    <rPh sb="13" eb="16">
      <t xml:space="preserve">サチコ </t>
    </rPh>
    <rPh sb="20" eb="22">
      <t>ゲンキン</t>
    </rPh>
    <rPh sb="23" eb="24">
      <t>ウ</t>
    </rPh>
    <rPh sb="25" eb="26">
      <t>ト</t>
    </rPh>
    <phoneticPr fontId="4"/>
  </si>
  <si>
    <t>入会金3,000円を、鈴木佐知子さんより現金で受け取った。</t>
    <rPh sb="0" eb="3">
      <t>ニュウカイキン</t>
    </rPh>
    <rPh sb="8" eb="9">
      <t>エン</t>
    </rPh>
    <rPh sb="11" eb="13">
      <t xml:space="preserve">スズキ </t>
    </rPh>
    <rPh sb="13" eb="16">
      <t xml:space="preserve">サチコ </t>
    </rPh>
    <rPh sb="20" eb="22">
      <t>ゲンキン</t>
    </rPh>
    <rPh sb="23" eb="24">
      <t>ウ</t>
    </rPh>
    <rPh sb="25" eb="26">
      <t>ト</t>
    </rPh>
    <phoneticPr fontId="4"/>
  </si>
  <si>
    <t>寄付金10,000円を飯田瑠巳さんより現金で受け取った。</t>
    <rPh sb="0" eb="3">
      <t>キフキン</t>
    </rPh>
    <rPh sb="9" eb="10">
      <t>エン</t>
    </rPh>
    <rPh sb="11" eb="13">
      <t>ゲンキン</t>
    </rPh>
    <rPh sb="14" eb="15">
      <t>ウ</t>
    </rPh>
    <rPh sb="16" eb="17">
      <t>ト</t>
    </rPh>
    <phoneticPr fontId="4"/>
  </si>
  <si>
    <t>文房具2,200円分を現金で購入した。</t>
    <rPh sb="0" eb="3">
      <t>ブンボウグ</t>
    </rPh>
    <rPh sb="8" eb="9">
      <t>エン</t>
    </rPh>
    <rPh sb="9" eb="10">
      <t>ブン</t>
    </rPh>
    <rPh sb="11" eb="13">
      <t>ゲンキン</t>
    </rPh>
    <rPh sb="14" eb="16">
      <t>コウニュウ</t>
    </rPh>
    <phoneticPr fontId="4"/>
  </si>
  <si>
    <t>パンフレット印刷費25,000円をえんじん金庫の普通預金から振込んだ。（講座事業）</t>
    <rPh sb="6" eb="8">
      <t>インサツ</t>
    </rPh>
    <rPh sb="8" eb="9">
      <t>ヒ</t>
    </rPh>
    <rPh sb="15" eb="16">
      <t>エン</t>
    </rPh>
    <rPh sb="21" eb="23">
      <t>キンコ</t>
    </rPh>
    <rPh sb="24" eb="26">
      <t>フツウ</t>
    </rPh>
    <rPh sb="26" eb="28">
      <t>ヨキン</t>
    </rPh>
    <rPh sb="30" eb="32">
      <t>フリコ</t>
    </rPh>
    <rPh sb="36" eb="40">
      <t>コウザジギョウ</t>
    </rPh>
    <phoneticPr fontId="4"/>
  </si>
  <si>
    <t>パンフレット印刷費の振込で、振込手数料４４０円発生した。（講座事業）</t>
    <rPh sb="6" eb="8">
      <t>インサツ</t>
    </rPh>
    <rPh sb="8" eb="9">
      <t>ヒ</t>
    </rPh>
    <rPh sb="10" eb="12">
      <t>フリコミ</t>
    </rPh>
    <rPh sb="14" eb="16">
      <t>フリコミ</t>
    </rPh>
    <rPh sb="16" eb="19">
      <t>テスウリョウ</t>
    </rPh>
    <rPh sb="22" eb="23">
      <t>エン</t>
    </rPh>
    <rPh sb="23" eb="25">
      <t>ハッセイ</t>
    </rPh>
    <rPh sb="29" eb="33">
      <t>コウザジギョウ</t>
    </rPh>
    <phoneticPr fontId="4"/>
  </si>
  <si>
    <t>パンフレットの配送費2,000円を現金で支払った。（講座事業）</t>
    <rPh sb="7" eb="9">
      <t>ハイソウ</t>
    </rPh>
    <rPh sb="9" eb="10">
      <t>ヒ</t>
    </rPh>
    <rPh sb="15" eb="16">
      <t>エン</t>
    </rPh>
    <rPh sb="17" eb="19">
      <t>ゲンキン</t>
    </rPh>
    <rPh sb="20" eb="22">
      <t>シハラ</t>
    </rPh>
    <rPh sb="26" eb="30">
      <t>コウザジギョウ</t>
    </rPh>
    <phoneticPr fontId="4"/>
  </si>
  <si>
    <t>会場費の支払い2,500円を現金で支払った。（講座事業）</t>
    <rPh sb="0" eb="2">
      <t>カイジョウ</t>
    </rPh>
    <rPh sb="2" eb="3">
      <t>ヒ</t>
    </rPh>
    <rPh sb="4" eb="6">
      <t>シハラ</t>
    </rPh>
    <rPh sb="12" eb="13">
      <t>エン</t>
    </rPh>
    <rPh sb="14" eb="16">
      <t>ゲンキン</t>
    </rPh>
    <rPh sb="17" eb="19">
      <t>シハラ</t>
    </rPh>
    <rPh sb="23" eb="27">
      <t>コウザジギョウ</t>
    </rPh>
    <phoneticPr fontId="4"/>
  </si>
  <si>
    <t>講座の受講料4,000円を現金で受け取った。（講座事業）</t>
    <rPh sb="0" eb="2">
      <t>コウザ</t>
    </rPh>
    <rPh sb="3" eb="6">
      <t>ジュコウリョウ</t>
    </rPh>
    <rPh sb="11" eb="12">
      <t>エン</t>
    </rPh>
    <rPh sb="13" eb="15">
      <t>ゲンキン</t>
    </rPh>
    <rPh sb="16" eb="17">
      <t>ウ</t>
    </rPh>
    <rPh sb="18" eb="19">
      <t>ト</t>
    </rPh>
    <rPh sb="23" eb="27">
      <t>コウザジギョウ</t>
    </rPh>
    <phoneticPr fontId="4"/>
  </si>
  <si>
    <t>講師（松竹由紀）に、謝金10,000円を源泉徴収税を預かったうえで、現金で支払った。（講座事業）</t>
    <rPh sb="0" eb="2">
      <t>コウシ</t>
    </rPh>
    <rPh sb="3" eb="7">
      <t xml:space="preserve">マツタケユキ </t>
    </rPh>
    <rPh sb="10" eb="12">
      <t>シャキン</t>
    </rPh>
    <rPh sb="18" eb="19">
      <t>エン</t>
    </rPh>
    <rPh sb="34" eb="36">
      <t>ゲンキン</t>
    </rPh>
    <rPh sb="37" eb="39">
      <t>シハラ</t>
    </rPh>
    <rPh sb="43" eb="47">
      <t>コウザジギョウ</t>
    </rPh>
    <phoneticPr fontId="4"/>
  </si>
  <si>
    <t>講師（NPO法人魅惑的倶楽部）に、謝金10,000円を現金で支払った。（講座事業）</t>
    <rPh sb="0" eb="2">
      <t>コウシ</t>
    </rPh>
    <rPh sb="6" eb="8">
      <t xml:space="preserve">ホウジン </t>
    </rPh>
    <rPh sb="8" eb="14">
      <t xml:space="preserve">ミワクテキクラブ </t>
    </rPh>
    <rPh sb="17" eb="19">
      <t>シャキン</t>
    </rPh>
    <rPh sb="25" eb="26">
      <t>エン</t>
    </rPh>
    <rPh sb="27" eb="29">
      <t>ゲンキン</t>
    </rPh>
    <rPh sb="30" eb="32">
      <t>シハラ</t>
    </rPh>
    <rPh sb="36" eb="40">
      <t>コウザジギョウ</t>
    </rPh>
    <phoneticPr fontId="4"/>
  </si>
  <si>
    <t>電気代8000円がはまじん金庫の普通預金から引き落とされた。</t>
    <rPh sb="0" eb="3">
      <t>デンキダイ</t>
    </rPh>
    <rPh sb="7" eb="8">
      <t>エン</t>
    </rPh>
    <rPh sb="13" eb="15">
      <t>キンコ</t>
    </rPh>
    <rPh sb="16" eb="18">
      <t>フツウ</t>
    </rPh>
    <rPh sb="18" eb="20">
      <t>ヨキン</t>
    </rPh>
    <rPh sb="22" eb="23">
      <t>ヒ</t>
    </rPh>
    <rPh sb="24" eb="25">
      <t>オ</t>
    </rPh>
    <phoneticPr fontId="4"/>
  </si>
  <si>
    <t>管理</t>
    <rPh sb="0" eb="1">
      <t xml:space="preserve">カンリ </t>
    </rPh>
    <phoneticPr fontId="1"/>
  </si>
  <si>
    <t>雑費</t>
    <rPh sb="0" eb="2">
      <t xml:space="preserve">ザッピ </t>
    </rPh>
    <phoneticPr fontId="1"/>
  </si>
  <si>
    <t>振込料</t>
    <rPh sb="0" eb="3">
      <t xml:space="preserve">フリコミリョウ </t>
    </rPh>
    <phoneticPr fontId="1"/>
  </si>
  <si>
    <t>コーヒー100円を80杯売上げ、来月まとめて支払いを受けることとなった。（飲食事業）</t>
    <rPh sb="7" eb="8">
      <t>エン</t>
    </rPh>
    <rPh sb="11" eb="12">
      <t>パイ</t>
    </rPh>
    <rPh sb="12" eb="14">
      <t>ウリアゲ</t>
    </rPh>
    <rPh sb="16" eb="18">
      <t xml:space="preserve">ライゲツ </t>
    </rPh>
    <rPh sb="22" eb="24">
      <t>シハラ</t>
    </rPh>
    <rPh sb="26" eb="27">
      <t>ウ</t>
    </rPh>
    <rPh sb="37" eb="41">
      <t>インショクジギョウ</t>
    </rPh>
    <phoneticPr fontId="4"/>
  </si>
  <si>
    <t>事務所の家賃60,000円をはまじん金庫の普通預金から振込んだ。（管理部門）</t>
    <rPh sb="0" eb="2">
      <t>ジム</t>
    </rPh>
    <rPh sb="2" eb="3">
      <t>ショ</t>
    </rPh>
    <rPh sb="4" eb="6">
      <t>ヤチン</t>
    </rPh>
    <rPh sb="12" eb="13">
      <t>エン</t>
    </rPh>
    <rPh sb="18" eb="20">
      <t>キンコ</t>
    </rPh>
    <rPh sb="21" eb="23">
      <t>フツウ</t>
    </rPh>
    <rPh sb="23" eb="25">
      <t>ヨキン</t>
    </rPh>
    <rPh sb="27" eb="29">
      <t>フリコ</t>
    </rPh>
    <rPh sb="35" eb="37">
      <t xml:space="preserve">ブモＮ </t>
    </rPh>
    <phoneticPr fontId="4"/>
  </si>
  <si>
    <t>事務所の家賃振込で、振込手数料６６０円発生した。（管理部門）</t>
    <rPh sb="0" eb="3">
      <t xml:space="preserve">ジムショノヤチン </t>
    </rPh>
    <rPh sb="6" eb="8">
      <t xml:space="preserve">フリコミデ、 </t>
    </rPh>
    <rPh sb="10" eb="12">
      <t>フリコミ</t>
    </rPh>
    <rPh sb="12" eb="15">
      <t>テスウリョウ</t>
    </rPh>
    <rPh sb="18" eb="19">
      <t>エン</t>
    </rPh>
    <rPh sb="19" eb="21">
      <t>ハッセイ</t>
    </rPh>
    <rPh sb="25" eb="27">
      <t xml:space="preserve">カンリ </t>
    </rPh>
    <rPh sb="27" eb="29">
      <t xml:space="preserve">ブモン </t>
    </rPh>
    <phoneticPr fontId="4"/>
  </si>
  <si>
    <t>現金が少なくなったので、普通預金（えんじん金庫）から１０，０００円を現金に移した。</t>
    <rPh sb="0" eb="2">
      <t xml:space="preserve">ゲンキンガ </t>
    </rPh>
    <rPh sb="3" eb="4">
      <t xml:space="preserve">スクナクナッタノデ、 </t>
    </rPh>
    <rPh sb="12" eb="16">
      <t>フツウヨキン</t>
    </rPh>
    <rPh sb="21" eb="23">
      <t>ハマジンキンコ</t>
    </rPh>
    <rPh sb="32" eb="33">
      <t>エン</t>
    </rPh>
    <rPh sb="34" eb="36">
      <t>ゲンキン</t>
    </rPh>
    <rPh sb="37" eb="38">
      <t>ウツ</t>
    </rPh>
    <phoneticPr fontId="4"/>
  </si>
  <si>
    <t>ガソリン代として、レギュラー満タン5,000円を現金で支払った。</t>
    <rPh sb="14" eb="15">
      <t>マン</t>
    </rPh>
    <rPh sb="22" eb="23">
      <t>エン</t>
    </rPh>
    <rPh sb="24" eb="26">
      <t>ゲンキン</t>
    </rPh>
    <rPh sb="27" eb="29">
      <t>シハラ</t>
    </rPh>
    <phoneticPr fontId="4"/>
  </si>
  <si>
    <t>香典料（理事長兄）</t>
    <rPh sb="0" eb="2">
      <t>コウデンリョウ</t>
    </rPh>
    <rPh sb="2" eb="3">
      <t>リョウ</t>
    </rPh>
    <rPh sb="4" eb="7">
      <t xml:space="preserve">リジチョウ </t>
    </rPh>
    <rPh sb="7" eb="8">
      <t>アニ</t>
    </rPh>
    <phoneticPr fontId="1"/>
  </si>
  <si>
    <t>NPO関係者のお通夜にお香典3,000円を現金で支払った。（理事長兄）</t>
    <rPh sb="3" eb="6">
      <t xml:space="preserve">カンケイシャ </t>
    </rPh>
    <rPh sb="8" eb="10">
      <t>ツウヤ</t>
    </rPh>
    <rPh sb="12" eb="14">
      <t>コウデン</t>
    </rPh>
    <rPh sb="19" eb="20">
      <t>エン</t>
    </rPh>
    <rPh sb="21" eb="23">
      <t>ゲンキン</t>
    </rPh>
    <rPh sb="24" eb="26">
      <t>シハラ</t>
    </rPh>
    <rPh sb="30" eb="33">
      <t xml:space="preserve">リジチョウ </t>
    </rPh>
    <rPh sb="33" eb="34">
      <t xml:space="preserve">アニ） 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</si>
</sst>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9" x14ac:knownFonts="1">
    <font>
      <sz val="11"/>
      <name val="ＭＳ Ｐゴシック"/>
      <charset val="128"/>
    </font>
    <font>
      <sz val="6"/>
      <name val="ＭＳ Ｐゴシック"/>
      <family val="2"/>
      <charset val="128"/>
    </font>
    <font>
      <b/>
      <sz val="12"/>
      <name val="ＭＳ Ｐゴシック"/>
      <family val="2"/>
      <charset val="128"/>
    </font>
    <font>
      <sz val="10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medium">
        <color indexed="10"/>
      </left>
      <right style="thin">
        <color indexed="10"/>
      </right>
      <top style="medium">
        <color indexed="10"/>
      </top>
      <bottom/>
      <diagonal/>
    </border>
    <border>
      <left style="medium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thin">
        <color indexed="10"/>
      </right>
      <top style="medium">
        <color indexed="10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medium">
        <color indexed="10"/>
      </right>
      <top style="medium">
        <color indexed="10"/>
      </top>
      <bottom/>
      <diagonal/>
    </border>
    <border>
      <left style="thin">
        <color indexed="10"/>
      </left>
      <right style="medium">
        <color indexed="10"/>
      </right>
      <top/>
      <bottom style="thin">
        <color indexed="10"/>
      </bottom>
      <diagonal/>
    </border>
    <border>
      <left style="medium">
        <color theme="1" tint="0.34998626667073579"/>
      </left>
      <right style="thin">
        <color theme="0" tint="-0.499984740745262"/>
      </right>
      <top style="medium">
        <color theme="1" tint="0.34998626667073579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1" tint="0.34998626667073579"/>
      </right>
      <top style="medium">
        <color theme="1" tint="0.34998626667073579"/>
      </top>
      <bottom style="thin">
        <color theme="0" tint="-0.499984740745262"/>
      </bottom>
      <diagonal/>
    </border>
    <border>
      <left style="medium">
        <color theme="1" tint="0.34998626667073579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1" tint="0.34998626667073579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1" tint="0.34998626667073579"/>
      </left>
      <right style="thin">
        <color theme="0" tint="-0.499984740745262"/>
      </right>
      <top style="thin">
        <color theme="0" tint="-0.499984740745262"/>
      </top>
      <bottom style="medium">
        <color theme="1" tint="0.34998626667073579"/>
      </bottom>
      <diagonal/>
    </border>
    <border>
      <left style="thin">
        <color theme="0" tint="-0.499984740745262"/>
      </left>
      <right style="medium">
        <color theme="1" tint="0.34998626667073579"/>
      </right>
      <top style="thin">
        <color theme="0" tint="-0.499984740745262"/>
      </top>
      <bottom style="medium">
        <color theme="1" tint="0.34998626667073579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Border="1" applyAlignment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2" xfId="0" applyNumberFormat="1" applyFont="1" applyBorder="1" applyProtection="1"/>
    <xf numFmtId="0" fontId="3" fillId="0" borderId="3" xfId="0" applyNumberFormat="1" applyFont="1" applyBorder="1" applyProtection="1">
      <protection locked="0"/>
    </xf>
    <xf numFmtId="0" fontId="3" fillId="0" borderId="3" xfId="0" applyFont="1" applyBorder="1" applyProtection="1"/>
    <xf numFmtId="38" fontId="3" fillId="0" borderId="3" xfId="1" applyFont="1" applyBorder="1" applyAlignment="1" applyProtection="1">
      <protection locked="0"/>
    </xf>
    <xf numFmtId="38" fontId="3" fillId="0" borderId="3" xfId="1" applyFont="1" applyBorder="1" applyProtection="1">
      <protection locked="0"/>
    </xf>
    <xf numFmtId="38" fontId="3" fillId="0" borderId="4" xfId="1" applyFont="1" applyBorder="1" applyAlignment="1" applyProtection="1"/>
    <xf numFmtId="38" fontId="3" fillId="0" borderId="5" xfId="1" applyFont="1" applyBorder="1" applyAlignment="1" applyProtection="1">
      <alignment horizontal="center"/>
      <protection locked="0"/>
    </xf>
    <xf numFmtId="38" fontId="3" fillId="0" borderId="6" xfId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3" fillId="0" borderId="5" xfId="1" applyNumberFormat="1" applyFont="1" applyBorder="1" applyAlignment="1" applyProtection="1">
      <protection locked="0"/>
    </xf>
    <xf numFmtId="0" fontId="3" fillId="0" borderId="7" xfId="1" applyNumberFormat="1" applyFont="1" applyBorder="1" applyAlignment="1" applyProtection="1">
      <protection locked="0"/>
    </xf>
    <xf numFmtId="0" fontId="3" fillId="0" borderId="6" xfId="1" applyNumberFormat="1" applyFont="1" applyBorder="1" applyAlignment="1" applyProtection="1">
      <protection locked="0"/>
    </xf>
    <xf numFmtId="0" fontId="0" fillId="0" borderId="0" xfId="0" applyFont="1" applyProtection="1">
      <protection locked="0"/>
    </xf>
    <xf numFmtId="0" fontId="3" fillId="0" borderId="5" xfId="1" applyNumberFormat="1" applyFont="1" applyBorder="1" applyAlignment="1" applyProtection="1">
      <alignment horizontal="left"/>
      <protection locked="0"/>
    </xf>
    <xf numFmtId="0" fontId="3" fillId="0" borderId="7" xfId="1" applyNumberFormat="1" applyFont="1" applyBorder="1" applyAlignment="1" applyProtection="1">
      <alignment horizontal="left"/>
      <protection locked="0"/>
    </xf>
    <xf numFmtId="0" fontId="3" fillId="0" borderId="6" xfId="1" applyNumberFormat="1" applyFont="1" applyBorder="1" applyAlignment="1" applyProtection="1">
      <alignment horizontal="left"/>
      <protection locked="0"/>
    </xf>
    <xf numFmtId="0" fontId="3" fillId="0" borderId="2" xfId="0" applyNumberFormat="1" applyFont="1" applyFill="1" applyBorder="1" applyProtection="1"/>
    <xf numFmtId="0" fontId="3" fillId="0" borderId="3" xfId="0" applyNumberFormat="1" applyFont="1" applyFill="1" applyBorder="1" applyProtection="1">
      <protection locked="0"/>
    </xf>
    <xf numFmtId="0" fontId="3" fillId="0" borderId="3" xfId="0" applyFont="1" applyFill="1" applyBorder="1" applyProtection="1"/>
    <xf numFmtId="38" fontId="3" fillId="0" borderId="3" xfId="1" applyFont="1" applyFill="1" applyBorder="1" applyAlignment="1" applyProtection="1">
      <protection locked="0"/>
    </xf>
    <xf numFmtId="38" fontId="3" fillId="0" borderId="4" xfId="1" applyFont="1" applyFill="1" applyBorder="1" applyAlignment="1" applyProtection="1"/>
    <xf numFmtId="0" fontId="0" fillId="0" borderId="0" xfId="0" applyFont="1" applyFill="1" applyProtection="1">
      <protection locked="0"/>
    </xf>
    <xf numFmtId="38" fontId="3" fillId="0" borderId="3" xfId="1" applyFont="1" applyBorder="1" applyAlignment="1" applyProtection="1">
      <alignment horizontal="right"/>
      <protection locked="0"/>
    </xf>
    <xf numFmtId="38" fontId="3" fillId="0" borderId="4" xfId="1" applyFont="1" applyBorder="1" applyAlignment="1" applyProtection="1">
      <alignment horizontal="right"/>
    </xf>
    <xf numFmtId="176" fontId="5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left" vertical="center"/>
    </xf>
    <xf numFmtId="0" fontId="5" fillId="0" borderId="0" xfId="0" applyFont="1"/>
    <xf numFmtId="176" fontId="5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176" fontId="6" fillId="2" borderId="20" xfId="0" applyNumberFormat="1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76" fontId="0" fillId="0" borderId="22" xfId="0" applyNumberFormat="1" applyBorder="1" applyAlignment="1">
      <alignment horizontal="center" vertical="center"/>
    </xf>
    <xf numFmtId="0" fontId="0" fillId="0" borderId="23" xfId="0" applyBorder="1" applyAlignment="1">
      <alignment vertical="center"/>
    </xf>
    <xf numFmtId="176" fontId="0" fillId="0" borderId="24" xfId="0" applyNumberFormat="1" applyBorder="1" applyAlignment="1">
      <alignment horizontal="center" vertical="center"/>
    </xf>
    <xf numFmtId="0" fontId="8" fillId="0" borderId="25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5" xfId="1" applyNumberFormat="1" applyFont="1" applyBorder="1" applyAlignment="1" applyProtection="1">
      <protection locked="0"/>
    </xf>
    <xf numFmtId="0" fontId="3" fillId="0" borderId="7" xfId="1" applyNumberFormat="1" applyFont="1" applyBorder="1" applyAlignment="1" applyProtection="1">
      <protection locked="0"/>
    </xf>
    <xf numFmtId="0" fontId="3" fillId="0" borderId="6" xfId="1" applyNumberFormat="1" applyFont="1" applyBorder="1" applyAlignment="1" applyProtection="1">
      <protection locked="0"/>
    </xf>
    <xf numFmtId="0" fontId="3" fillId="0" borderId="5" xfId="1" applyNumberFormat="1" applyFont="1" applyBorder="1" applyAlignment="1" applyProtection="1">
      <alignment horizontal="center"/>
      <protection locked="0"/>
    </xf>
    <xf numFmtId="0" fontId="3" fillId="0" borderId="7" xfId="1" applyNumberFormat="1" applyFont="1" applyBorder="1" applyAlignment="1" applyProtection="1">
      <alignment horizontal="center"/>
      <protection locked="0"/>
    </xf>
    <xf numFmtId="0" fontId="3" fillId="0" borderId="6" xfId="1" applyNumberFormat="1" applyFont="1" applyBorder="1" applyAlignment="1" applyProtection="1">
      <alignment horizontal="center"/>
      <protection locked="0"/>
    </xf>
    <xf numFmtId="38" fontId="3" fillId="0" borderId="5" xfId="1" applyFont="1" applyBorder="1" applyAlignment="1" applyProtection="1">
      <protection locked="0"/>
    </xf>
    <xf numFmtId="38" fontId="3" fillId="0" borderId="6" xfId="1" applyFont="1" applyBorder="1" applyAlignment="1" applyProtection="1">
      <protection locked="0"/>
    </xf>
    <xf numFmtId="38" fontId="3" fillId="0" borderId="5" xfId="1" applyFont="1" applyBorder="1" applyAlignment="1" applyProtection="1">
      <alignment horizontal="center"/>
      <protection locked="0"/>
    </xf>
    <xf numFmtId="38" fontId="3" fillId="0" borderId="6" xfId="1" applyFont="1" applyBorder="1" applyAlignment="1" applyProtection="1">
      <alignment horizontal="center"/>
      <protection locked="0"/>
    </xf>
    <xf numFmtId="0" fontId="3" fillId="0" borderId="8" xfId="0" applyNumberFormat="1" applyFont="1" applyBorder="1" applyAlignment="1" applyProtection="1">
      <alignment horizontal="center" vertical="center"/>
      <protection locked="0"/>
    </xf>
    <xf numFmtId="0" fontId="3" fillId="0" borderId="9" xfId="0" applyNumberFormat="1" applyFont="1" applyBorder="1" applyAlignment="1" applyProtection="1">
      <alignment horizontal="center" vertical="center"/>
      <protection locked="0"/>
    </xf>
    <xf numFmtId="0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5" xfId="1" applyNumberFormat="1" applyFont="1" applyBorder="1" applyAlignment="1" applyProtection="1">
      <alignment horizontal="left"/>
      <protection locked="0"/>
    </xf>
    <xf numFmtId="0" fontId="3" fillId="0" borderId="7" xfId="1" applyNumberFormat="1" applyFont="1" applyBorder="1" applyAlignment="1" applyProtection="1">
      <alignment horizontal="left"/>
      <protection locked="0"/>
    </xf>
    <xf numFmtId="0" fontId="3" fillId="0" borderId="6" xfId="1" applyNumberFormat="1" applyFont="1" applyBorder="1" applyAlignment="1" applyProtection="1">
      <alignment horizontal="left"/>
      <protection locked="0"/>
    </xf>
    <xf numFmtId="0" fontId="3" fillId="0" borderId="5" xfId="1" applyNumberFormat="1" applyFont="1" applyFill="1" applyBorder="1" applyAlignment="1" applyProtection="1">
      <protection locked="0"/>
    </xf>
    <xf numFmtId="0" fontId="3" fillId="0" borderId="7" xfId="1" applyNumberFormat="1" applyFont="1" applyFill="1" applyBorder="1" applyAlignment="1" applyProtection="1">
      <protection locked="0"/>
    </xf>
    <xf numFmtId="0" fontId="3" fillId="0" borderId="6" xfId="1" applyNumberFormat="1" applyFont="1" applyFill="1" applyBorder="1" applyAlignment="1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38" fontId="3" fillId="0" borderId="5" xfId="1" applyFont="1" applyFill="1" applyBorder="1" applyAlignment="1" applyProtection="1">
      <protection locked="0"/>
    </xf>
    <xf numFmtId="38" fontId="3" fillId="0" borderId="6" xfId="1" applyFont="1" applyFill="1" applyBorder="1" applyAlignment="1" applyProtection="1"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38" fontId="3" fillId="0" borderId="5" xfId="1" applyFont="1" applyBorder="1" applyAlignment="1" applyProtection="1">
      <alignment horizontal="right"/>
      <protection locked="0"/>
    </xf>
    <xf numFmtId="38" fontId="3" fillId="0" borderId="6" xfId="1" applyFont="1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right"/>
      <protection locked="0"/>
    </xf>
    <xf numFmtId="0" fontId="0" fillId="0" borderId="6" xfId="0" applyBorder="1" applyAlignment="1" applyProtection="1">
      <alignment horizontal="right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6"/>
  <sheetViews>
    <sheetView tabSelected="1" workbookViewId="0">
      <selection activeCell="F16" sqref="F16"/>
    </sheetView>
  </sheetViews>
  <sheetFormatPr defaultColWidth="8.875" defaultRowHeight="13.5" x14ac:dyDescent="0.15"/>
  <cols>
    <col min="1" max="1" width="6.125" style="35" customWidth="1"/>
    <col min="2" max="2" width="80.625" customWidth="1"/>
  </cols>
  <sheetData>
    <row r="2" spans="1:7" ht="18.75" x14ac:dyDescent="0.2">
      <c r="A2" s="43" t="s">
        <v>52</v>
      </c>
      <c r="B2" s="43"/>
    </row>
    <row r="3" spans="1:7" s="33" customFormat="1" ht="18" customHeight="1" x14ac:dyDescent="0.15">
      <c r="A3" s="31"/>
      <c r="B3" s="32" t="s">
        <v>53</v>
      </c>
      <c r="C3" s="31"/>
      <c r="D3" s="31"/>
      <c r="E3" s="31"/>
      <c r="F3" s="31"/>
      <c r="G3" s="31"/>
    </row>
    <row r="4" spans="1:7" s="33" customFormat="1" ht="15.95" customHeight="1" x14ac:dyDescent="0.15">
      <c r="A4" s="34"/>
      <c r="B4" s="32" t="s">
        <v>54</v>
      </c>
      <c r="C4" s="31"/>
      <c r="D4" s="31"/>
      <c r="E4" s="31"/>
      <c r="F4" s="31"/>
      <c r="G4" s="31"/>
    </row>
    <row r="5" spans="1:7" s="33" customFormat="1" ht="17.100000000000001" customHeight="1" x14ac:dyDescent="0.15">
      <c r="A5" s="34"/>
      <c r="B5" s="32" t="s">
        <v>55</v>
      </c>
      <c r="C5" s="31"/>
      <c r="D5" s="31"/>
      <c r="E5" s="31"/>
      <c r="F5" s="31"/>
      <c r="G5" s="31"/>
    </row>
    <row r="6" spans="1:7" s="33" customFormat="1" ht="15" customHeight="1" x14ac:dyDescent="0.15">
      <c r="A6" s="34"/>
      <c r="B6" s="32" t="s">
        <v>56</v>
      </c>
      <c r="C6" s="31"/>
      <c r="D6" s="31"/>
      <c r="E6" s="31"/>
      <c r="F6" s="31"/>
      <c r="G6" s="31"/>
    </row>
    <row r="7" spans="1:7" ht="14.25" thickBot="1" x14ac:dyDescent="0.2"/>
    <row r="8" spans="1:7" s="38" customFormat="1" ht="24" customHeight="1" x14ac:dyDescent="0.15">
      <c r="A8" s="36" t="s">
        <v>57</v>
      </c>
      <c r="B8" s="37" t="s">
        <v>58</v>
      </c>
    </row>
    <row r="9" spans="1:7" s="38" customFormat="1" ht="18" customHeight="1" x14ac:dyDescent="0.15">
      <c r="A9" s="39">
        <v>41427</v>
      </c>
      <c r="B9" s="40" t="s">
        <v>59</v>
      </c>
    </row>
    <row r="10" spans="1:7" s="38" customFormat="1" ht="18" customHeight="1" x14ac:dyDescent="0.15">
      <c r="A10" s="39">
        <v>41427</v>
      </c>
      <c r="B10" s="40" t="s">
        <v>60</v>
      </c>
    </row>
    <row r="11" spans="1:7" s="38" customFormat="1" ht="18" customHeight="1" x14ac:dyDescent="0.15">
      <c r="A11" s="39">
        <v>41427</v>
      </c>
      <c r="B11" s="40" t="s">
        <v>61</v>
      </c>
    </row>
    <row r="12" spans="1:7" s="38" customFormat="1" ht="18" customHeight="1" x14ac:dyDescent="0.15">
      <c r="A12" s="39">
        <v>41429</v>
      </c>
      <c r="B12" s="40" t="s">
        <v>62</v>
      </c>
    </row>
    <row r="13" spans="1:7" s="38" customFormat="1" ht="18" customHeight="1" x14ac:dyDescent="0.15">
      <c r="A13" s="39">
        <v>41432</v>
      </c>
      <c r="B13" s="40" t="s">
        <v>63</v>
      </c>
    </row>
    <row r="14" spans="1:7" s="38" customFormat="1" ht="18" customHeight="1" x14ac:dyDescent="0.15">
      <c r="A14" s="39">
        <v>41432</v>
      </c>
      <c r="B14" s="40" t="s">
        <v>64</v>
      </c>
    </row>
    <row r="15" spans="1:7" s="38" customFormat="1" ht="18" customHeight="1" x14ac:dyDescent="0.15">
      <c r="A15" s="39">
        <v>41439</v>
      </c>
      <c r="B15" s="40" t="s">
        <v>65</v>
      </c>
    </row>
    <row r="16" spans="1:7" s="38" customFormat="1" ht="18" customHeight="1" x14ac:dyDescent="0.15">
      <c r="A16" s="39">
        <v>41440</v>
      </c>
      <c r="B16" s="40" t="s">
        <v>66</v>
      </c>
    </row>
    <row r="17" spans="1:2" s="38" customFormat="1" ht="18" customHeight="1" x14ac:dyDescent="0.15">
      <c r="A17" s="39">
        <v>41441</v>
      </c>
      <c r="B17" s="40" t="s">
        <v>67</v>
      </c>
    </row>
    <row r="18" spans="1:2" s="38" customFormat="1" ht="18" customHeight="1" x14ac:dyDescent="0.15">
      <c r="A18" s="39">
        <v>41441</v>
      </c>
      <c r="B18" s="40" t="s">
        <v>68</v>
      </c>
    </row>
    <row r="19" spans="1:2" s="38" customFormat="1" ht="18" customHeight="1" x14ac:dyDescent="0.15">
      <c r="A19" s="39">
        <v>41441</v>
      </c>
      <c r="B19" s="40" t="s">
        <v>69</v>
      </c>
    </row>
    <row r="20" spans="1:2" s="38" customFormat="1" ht="18" customHeight="1" x14ac:dyDescent="0.15">
      <c r="A20" s="39">
        <v>41444</v>
      </c>
      <c r="B20" s="40" t="s">
        <v>74</v>
      </c>
    </row>
    <row r="21" spans="1:2" s="38" customFormat="1" ht="18" customHeight="1" x14ac:dyDescent="0.15">
      <c r="A21" s="39">
        <v>41448</v>
      </c>
      <c r="B21" s="40" t="s">
        <v>75</v>
      </c>
    </row>
    <row r="22" spans="1:2" s="38" customFormat="1" ht="18" customHeight="1" x14ac:dyDescent="0.15">
      <c r="A22" s="39">
        <v>42909</v>
      </c>
      <c r="B22" s="40" t="s">
        <v>76</v>
      </c>
    </row>
    <row r="23" spans="1:2" s="38" customFormat="1" ht="18" customHeight="1" x14ac:dyDescent="0.15">
      <c r="A23" s="39">
        <v>41449</v>
      </c>
      <c r="B23" s="40" t="s">
        <v>70</v>
      </c>
    </row>
    <row r="24" spans="1:2" s="38" customFormat="1" ht="18" customHeight="1" x14ac:dyDescent="0.15">
      <c r="A24" s="39">
        <v>41450</v>
      </c>
      <c r="B24" s="40" t="s">
        <v>77</v>
      </c>
    </row>
    <row r="25" spans="1:2" s="38" customFormat="1" ht="18" customHeight="1" x14ac:dyDescent="0.15">
      <c r="A25" s="39">
        <v>41451</v>
      </c>
      <c r="B25" s="40" t="s">
        <v>78</v>
      </c>
    </row>
    <row r="26" spans="1:2" s="38" customFormat="1" ht="18" customHeight="1" thickBot="1" x14ac:dyDescent="0.2">
      <c r="A26" s="41">
        <v>41452</v>
      </c>
      <c r="B26" s="42" t="s">
        <v>80</v>
      </c>
    </row>
  </sheetData>
  <mergeCells count="1">
    <mergeCell ref="A2:B2"/>
  </mergeCells>
  <phoneticPr fontId="1"/>
  <pageMargins left="0.7" right="0.7" top="0.75" bottom="0.75" header="0.3" footer="0.3"/>
  <pageSetup paperSize="9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zoomScale="125" zoomScaleNormal="125" workbookViewId="0">
      <pane ySplit="5" topLeftCell="A6" activePane="bottomLeft" state="frozen"/>
      <selection activeCell="E2" sqref="E2"/>
      <selection pane="bottomLeft" activeCell="D17" sqref="D17"/>
    </sheetView>
  </sheetViews>
  <sheetFormatPr defaultColWidth="8.875" defaultRowHeight="13.5" x14ac:dyDescent="0.15"/>
  <cols>
    <col min="1" max="2" width="3.625" style="3" customWidth="1"/>
    <col min="3" max="3" width="14.125" style="3" customWidth="1"/>
    <col min="4" max="4" width="11.875" style="3" customWidth="1"/>
    <col min="5" max="5" width="10.375" style="3" customWidth="1"/>
    <col min="6" max="6" width="8.375" style="3" customWidth="1"/>
    <col min="7" max="7" width="12.625" style="3" customWidth="1"/>
    <col min="8" max="8" width="4.625" style="3" customWidth="1"/>
    <col min="9" max="9" width="6.125" style="3" customWidth="1"/>
    <col min="10" max="10" width="11.625" style="3" customWidth="1"/>
    <col min="11" max="11" width="11.875" style="3" customWidth="1"/>
    <col min="12" max="16384" width="8.875" style="3"/>
  </cols>
  <sheetData>
    <row r="1" spans="1:11" x14ac:dyDescent="0.15">
      <c r="A1" s="1"/>
      <c r="B1" s="2"/>
      <c r="C1" s="2" t="s">
        <v>19</v>
      </c>
    </row>
    <row r="2" spans="1:11" ht="15" thickBot="1" x14ac:dyDescent="0.2">
      <c r="A2" s="4"/>
      <c r="B2" s="4"/>
      <c r="C2" s="4"/>
      <c r="D2" s="5"/>
      <c r="E2" s="6" t="s">
        <v>44</v>
      </c>
      <c r="F2" s="6">
        <v>6</v>
      </c>
      <c r="G2" s="6" t="s">
        <v>15</v>
      </c>
      <c r="H2" s="66" t="s">
        <v>0</v>
      </c>
      <c r="I2" s="66"/>
      <c r="J2" s="66"/>
      <c r="K2" s="4"/>
    </row>
    <row r="3" spans="1:11" ht="15" thickTop="1" thickBot="1" x14ac:dyDescent="0.2"/>
    <row r="4" spans="1:11" x14ac:dyDescent="0.15">
      <c r="A4" s="54" t="s">
        <v>1</v>
      </c>
      <c r="B4" s="56" t="s">
        <v>2</v>
      </c>
      <c r="C4" s="56" t="s">
        <v>9</v>
      </c>
      <c r="D4" s="58" t="s">
        <v>3</v>
      </c>
      <c r="E4" s="71" t="s">
        <v>4</v>
      </c>
      <c r="F4" s="72"/>
      <c r="G4" s="73"/>
      <c r="H4" s="71" t="s">
        <v>5</v>
      </c>
      <c r="I4" s="73"/>
      <c r="J4" s="67" t="s">
        <v>6</v>
      </c>
      <c r="K4" s="77" t="s">
        <v>7</v>
      </c>
    </row>
    <row r="5" spans="1:11" x14ac:dyDescent="0.15">
      <c r="A5" s="55"/>
      <c r="B5" s="57"/>
      <c r="C5" s="57"/>
      <c r="D5" s="59"/>
      <c r="E5" s="74"/>
      <c r="F5" s="75"/>
      <c r="G5" s="76"/>
      <c r="H5" s="74"/>
      <c r="I5" s="76"/>
      <c r="J5" s="68"/>
      <c r="K5" s="78"/>
    </row>
    <row r="6" spans="1:11" ht="18" customHeight="1" x14ac:dyDescent="0.15">
      <c r="A6" s="7">
        <v>6</v>
      </c>
      <c r="B6" s="8">
        <v>1</v>
      </c>
      <c r="C6" s="8"/>
      <c r="D6" s="9"/>
      <c r="E6" s="44" t="s">
        <v>8</v>
      </c>
      <c r="F6" s="45"/>
      <c r="G6" s="46"/>
      <c r="H6" s="50">
        <v>5804</v>
      </c>
      <c r="I6" s="51"/>
      <c r="J6" s="11">
        <v>0</v>
      </c>
      <c r="K6" s="12">
        <f>IF(AND(H6="",J6=""),"",H6-J6)</f>
        <v>5804</v>
      </c>
    </row>
    <row r="7" spans="1:11" ht="18" customHeight="1" x14ac:dyDescent="0.15">
      <c r="A7" s="7"/>
      <c r="B7" s="8"/>
      <c r="C7" s="8"/>
      <c r="D7" s="9"/>
      <c r="E7" s="60"/>
      <c r="F7" s="61"/>
      <c r="G7" s="62"/>
      <c r="H7" s="52"/>
      <c r="I7" s="53"/>
      <c r="J7" s="11"/>
      <c r="K7" s="12"/>
    </row>
    <row r="8" spans="1:11" ht="18" customHeight="1" x14ac:dyDescent="0.15">
      <c r="A8" s="7"/>
      <c r="B8" s="8"/>
      <c r="C8" s="8"/>
      <c r="D8" s="9"/>
      <c r="E8" s="60"/>
      <c r="F8" s="61"/>
      <c r="G8" s="62"/>
      <c r="H8" s="52"/>
      <c r="I8" s="53"/>
      <c r="J8" s="11"/>
      <c r="K8" s="12"/>
    </row>
    <row r="9" spans="1:11" ht="18" customHeight="1" x14ac:dyDescent="0.15">
      <c r="A9" s="7"/>
      <c r="B9" s="8"/>
      <c r="C9" s="8"/>
      <c r="D9" s="9"/>
      <c r="E9" s="60"/>
      <c r="F9" s="61"/>
      <c r="G9" s="62"/>
      <c r="H9" s="52"/>
      <c r="I9" s="53"/>
      <c r="J9" s="10"/>
      <c r="K9" s="12"/>
    </row>
    <row r="10" spans="1:11" ht="18" customHeight="1" x14ac:dyDescent="0.15">
      <c r="A10" s="7"/>
      <c r="B10" s="8"/>
      <c r="C10" s="8"/>
      <c r="D10" s="9"/>
      <c r="E10" s="47"/>
      <c r="F10" s="48"/>
      <c r="G10" s="49"/>
      <c r="H10" s="79"/>
      <c r="I10" s="80"/>
      <c r="J10" s="10"/>
      <c r="K10" s="12"/>
    </row>
    <row r="11" spans="1:11" ht="18" customHeight="1" x14ac:dyDescent="0.15">
      <c r="A11" s="7"/>
      <c r="B11" s="8"/>
      <c r="C11" s="8"/>
      <c r="D11" s="9"/>
      <c r="E11" s="44"/>
      <c r="F11" s="45"/>
      <c r="G11" s="46"/>
      <c r="H11" s="50"/>
      <c r="I11" s="51"/>
      <c r="J11" s="10"/>
      <c r="K11" s="12"/>
    </row>
    <row r="12" spans="1:11" ht="18" customHeight="1" x14ac:dyDescent="0.15">
      <c r="A12" s="7"/>
      <c r="B12" s="8"/>
      <c r="C12" s="8"/>
      <c r="D12" s="9"/>
      <c r="E12" s="44"/>
      <c r="F12" s="45"/>
      <c r="G12" s="46"/>
      <c r="H12" s="50"/>
      <c r="I12" s="51"/>
      <c r="J12" s="10"/>
      <c r="K12" s="12"/>
    </row>
    <row r="13" spans="1:11" ht="18" customHeight="1" x14ac:dyDescent="0.15">
      <c r="A13" s="7"/>
      <c r="B13" s="8"/>
      <c r="C13" s="8"/>
      <c r="D13" s="9"/>
      <c r="E13" s="44"/>
      <c r="F13" s="45"/>
      <c r="G13" s="46"/>
      <c r="H13" s="50"/>
      <c r="I13" s="51"/>
      <c r="J13" s="10"/>
      <c r="K13" s="12"/>
    </row>
    <row r="14" spans="1:11" s="19" customFormat="1" ht="18" customHeight="1" x14ac:dyDescent="0.15">
      <c r="A14" s="7"/>
      <c r="B14" s="8"/>
      <c r="C14" s="8"/>
      <c r="D14" s="9"/>
      <c r="E14" s="44"/>
      <c r="F14" s="45"/>
      <c r="G14" s="46"/>
      <c r="H14" s="50"/>
      <c r="I14" s="51"/>
      <c r="J14" s="10"/>
      <c r="K14" s="12"/>
    </row>
    <row r="15" spans="1:11" s="19" customFormat="1" ht="18" customHeight="1" x14ac:dyDescent="0.15">
      <c r="A15" s="7"/>
      <c r="B15" s="8"/>
      <c r="C15" s="8"/>
      <c r="D15" s="9"/>
      <c r="E15" s="44"/>
      <c r="F15" s="45"/>
      <c r="G15" s="46"/>
      <c r="H15" s="50"/>
      <c r="I15" s="51"/>
      <c r="J15" s="10"/>
      <c r="K15" s="12"/>
    </row>
    <row r="16" spans="1:11" s="28" customFormat="1" ht="18" customHeight="1" x14ac:dyDescent="0.15">
      <c r="A16" s="23"/>
      <c r="B16" s="24"/>
      <c r="C16" s="24"/>
      <c r="D16" s="25"/>
      <c r="E16" s="63"/>
      <c r="F16" s="64"/>
      <c r="G16" s="65"/>
      <c r="H16" s="69"/>
      <c r="I16" s="70"/>
      <c r="J16" s="26"/>
      <c r="K16" s="27"/>
    </row>
    <row r="17" spans="1:11" s="19" customFormat="1" ht="18" customHeight="1" x14ac:dyDescent="0.15">
      <c r="A17" s="7"/>
      <c r="B17" s="8"/>
      <c r="C17" s="8"/>
      <c r="D17" s="9"/>
      <c r="E17" s="44"/>
      <c r="F17" s="45"/>
      <c r="G17" s="46"/>
      <c r="H17" s="50"/>
      <c r="I17" s="51"/>
      <c r="J17" s="10"/>
      <c r="K17" s="12"/>
    </row>
    <row r="18" spans="1:11" s="19" customFormat="1" ht="18" customHeight="1" x14ac:dyDescent="0.15">
      <c r="A18" s="7"/>
      <c r="B18" s="8"/>
      <c r="C18" s="8"/>
      <c r="D18" s="9"/>
      <c r="E18" s="47"/>
      <c r="F18" s="48"/>
      <c r="G18" s="49"/>
      <c r="H18" s="52"/>
      <c r="I18" s="53"/>
      <c r="J18" s="10"/>
      <c r="K18" s="12"/>
    </row>
    <row r="19" spans="1:11" s="19" customFormat="1" ht="18" customHeight="1" x14ac:dyDescent="0.15">
      <c r="A19" s="7"/>
      <c r="B19" s="8"/>
      <c r="C19" s="8"/>
      <c r="D19" s="9"/>
      <c r="E19" s="44"/>
      <c r="F19" s="45"/>
      <c r="G19" s="46"/>
      <c r="H19" s="50"/>
      <c r="I19" s="51"/>
      <c r="J19" s="10"/>
      <c r="K19" s="12"/>
    </row>
    <row r="20" spans="1:11" s="19" customFormat="1" ht="18" customHeight="1" x14ac:dyDescent="0.15">
      <c r="A20" s="7"/>
      <c r="B20" s="8"/>
      <c r="C20" s="8"/>
      <c r="D20" s="9"/>
      <c r="E20" s="44"/>
      <c r="F20" s="45"/>
      <c r="G20" s="46"/>
      <c r="H20" s="50"/>
      <c r="I20" s="51"/>
      <c r="J20" s="10"/>
      <c r="K20" s="12"/>
    </row>
    <row r="21" spans="1:11" s="19" customFormat="1" ht="18" customHeight="1" x14ac:dyDescent="0.15">
      <c r="A21" s="7"/>
      <c r="B21" s="8"/>
      <c r="C21" s="8"/>
      <c r="D21" s="9"/>
      <c r="E21" s="44"/>
      <c r="F21" s="45"/>
      <c r="G21" s="46"/>
      <c r="H21" s="50"/>
      <c r="I21" s="51"/>
      <c r="J21" s="10"/>
      <c r="K21" s="12"/>
    </row>
    <row r="22" spans="1:11" s="19" customFormat="1" ht="18" customHeight="1" x14ac:dyDescent="0.15">
      <c r="A22" s="7"/>
      <c r="B22" s="8"/>
      <c r="C22" s="8"/>
      <c r="D22" s="9"/>
      <c r="E22" s="44"/>
      <c r="F22" s="45"/>
      <c r="G22" s="46"/>
      <c r="H22" s="50"/>
      <c r="I22" s="51"/>
      <c r="J22" s="10"/>
      <c r="K22" s="12"/>
    </row>
    <row r="23" spans="1:11" s="19" customFormat="1" ht="18" customHeight="1" x14ac:dyDescent="0.15">
      <c r="A23" s="7"/>
      <c r="B23" s="8"/>
      <c r="C23" s="8"/>
      <c r="D23" s="9"/>
      <c r="E23" s="44"/>
      <c r="F23" s="45"/>
      <c r="G23" s="46"/>
      <c r="H23" s="50"/>
      <c r="I23" s="51"/>
      <c r="J23" s="10"/>
      <c r="K23" s="12"/>
    </row>
    <row r="24" spans="1:11" s="19" customFormat="1" ht="18" customHeight="1" x14ac:dyDescent="0.15">
      <c r="A24" s="7"/>
      <c r="B24" s="8"/>
      <c r="C24" s="8"/>
      <c r="D24" s="9"/>
      <c r="E24" s="47"/>
      <c r="F24" s="48"/>
      <c r="G24" s="49"/>
      <c r="H24" s="50"/>
      <c r="I24" s="51"/>
      <c r="J24" s="10"/>
      <c r="K24" s="12"/>
    </row>
    <row r="25" spans="1:11" s="19" customFormat="1" ht="18" customHeight="1" x14ac:dyDescent="0.15">
      <c r="A25" s="7"/>
      <c r="B25" s="8"/>
      <c r="C25" s="8"/>
      <c r="D25" s="9"/>
      <c r="E25" s="47"/>
      <c r="F25" s="48"/>
      <c r="G25" s="49"/>
      <c r="H25" s="50"/>
      <c r="I25" s="51"/>
      <c r="J25" s="10"/>
      <c r="K25" s="12"/>
    </row>
    <row r="26" spans="1:11" s="19" customFormat="1" ht="18" customHeight="1" x14ac:dyDescent="0.15">
      <c r="A26" s="7"/>
      <c r="B26" s="8"/>
      <c r="C26" s="8"/>
      <c r="D26" s="9"/>
      <c r="E26" s="47"/>
      <c r="F26" s="48"/>
      <c r="G26" s="49"/>
      <c r="H26" s="50"/>
      <c r="I26" s="51"/>
      <c r="J26" s="10"/>
      <c r="K26" s="12"/>
    </row>
    <row r="27" spans="1:11" s="19" customFormat="1" ht="18" customHeight="1" x14ac:dyDescent="0.15">
      <c r="A27" s="7"/>
      <c r="B27" s="8"/>
      <c r="C27" s="8"/>
      <c r="D27" s="9"/>
      <c r="E27" s="47"/>
      <c r="F27" s="48"/>
      <c r="G27" s="49"/>
      <c r="H27" s="50"/>
      <c r="I27" s="51"/>
      <c r="J27" s="10"/>
      <c r="K27" s="12"/>
    </row>
    <row r="28" spans="1:11" s="19" customFormat="1" ht="18" customHeight="1" x14ac:dyDescent="0.15">
      <c r="A28" s="7"/>
      <c r="B28" s="8"/>
      <c r="C28" s="8"/>
      <c r="D28" s="9"/>
      <c r="E28" s="47"/>
      <c r="F28" s="48"/>
      <c r="G28" s="49"/>
      <c r="H28" s="50"/>
      <c r="I28" s="51"/>
      <c r="J28" s="10"/>
      <c r="K28" s="12"/>
    </row>
    <row r="29" spans="1:11" s="19" customFormat="1" ht="18" customHeight="1" x14ac:dyDescent="0.15">
      <c r="A29" s="7"/>
      <c r="B29" s="8"/>
      <c r="C29" s="8"/>
      <c r="D29" s="9"/>
      <c r="E29" s="47"/>
      <c r="F29" s="48"/>
      <c r="G29" s="49"/>
      <c r="H29" s="50"/>
      <c r="I29" s="51"/>
      <c r="J29" s="10"/>
      <c r="K29" s="12"/>
    </row>
    <row r="30" spans="1:11" s="19" customFormat="1" ht="18" customHeight="1" x14ac:dyDescent="0.15">
      <c r="A30" s="7"/>
      <c r="B30" s="8"/>
      <c r="C30" s="8"/>
      <c r="D30" s="9"/>
      <c r="E30" s="44"/>
      <c r="F30" s="45"/>
      <c r="G30" s="46"/>
      <c r="H30" s="50"/>
      <c r="I30" s="51"/>
      <c r="J30" s="10"/>
      <c r="K30" s="12"/>
    </row>
    <row r="31" spans="1:11" s="19" customFormat="1" ht="18" customHeight="1" x14ac:dyDescent="0.15">
      <c r="A31" s="7"/>
      <c r="B31" s="8"/>
      <c r="C31" s="8"/>
      <c r="D31" s="9"/>
      <c r="E31" s="47"/>
      <c r="F31" s="48"/>
      <c r="G31" s="49"/>
      <c r="H31" s="52"/>
      <c r="I31" s="53"/>
      <c r="J31" s="10"/>
      <c r="K31" s="12"/>
    </row>
    <row r="32" spans="1:11" s="19" customFormat="1" ht="18" customHeight="1" x14ac:dyDescent="0.15">
      <c r="A32" s="7"/>
      <c r="B32" s="8"/>
      <c r="C32" s="8"/>
      <c r="D32" s="9"/>
      <c r="E32" s="47"/>
      <c r="F32" s="48"/>
      <c r="G32" s="49"/>
      <c r="H32" s="52"/>
      <c r="I32" s="53"/>
      <c r="J32" s="10"/>
      <c r="K32" s="12"/>
    </row>
    <row r="33" spans="1:11" s="19" customFormat="1" ht="18" customHeight="1" x14ac:dyDescent="0.15">
      <c r="A33" s="7"/>
      <c r="B33" s="8"/>
      <c r="C33" s="8"/>
      <c r="D33" s="9"/>
      <c r="E33" s="47"/>
      <c r="F33" s="48"/>
      <c r="G33" s="49"/>
      <c r="H33" s="52"/>
      <c r="I33" s="53"/>
      <c r="J33" s="10"/>
      <c r="K33" s="12"/>
    </row>
    <row r="34" spans="1:11" s="19" customFormat="1" ht="18" customHeight="1" x14ac:dyDescent="0.15">
      <c r="A34" s="7"/>
      <c r="B34" s="8"/>
      <c r="C34" s="8"/>
      <c r="D34" s="9"/>
      <c r="E34" s="47"/>
      <c r="F34" s="48"/>
      <c r="G34" s="49"/>
      <c r="H34" s="52"/>
      <c r="I34" s="53"/>
      <c r="J34" s="10"/>
      <c r="K34" s="12"/>
    </row>
    <row r="35" spans="1:11" s="19" customFormat="1" ht="18" customHeight="1" x14ac:dyDescent="0.15">
      <c r="A35" s="7"/>
      <c r="B35" s="8"/>
      <c r="C35" s="8"/>
      <c r="D35" s="9"/>
      <c r="E35" s="47"/>
      <c r="F35" s="48"/>
      <c r="G35" s="49"/>
      <c r="H35" s="52"/>
      <c r="I35" s="53"/>
      <c r="J35" s="10"/>
      <c r="K35" s="12"/>
    </row>
    <row r="36" spans="1:11" s="19" customFormat="1" ht="18" customHeight="1" x14ac:dyDescent="0.15">
      <c r="A36" s="7"/>
      <c r="B36" s="8"/>
      <c r="C36" s="8"/>
      <c r="D36" s="9"/>
      <c r="E36" s="47"/>
      <c r="F36" s="48"/>
      <c r="G36" s="49"/>
      <c r="H36" s="52"/>
      <c r="I36" s="53"/>
      <c r="J36" s="10"/>
      <c r="K36" s="12"/>
    </row>
    <row r="37" spans="1:11" s="19" customFormat="1" ht="18" customHeight="1" x14ac:dyDescent="0.15">
      <c r="A37" s="7"/>
      <c r="B37" s="8"/>
      <c r="C37" s="8"/>
      <c r="D37" s="9"/>
      <c r="E37" s="47"/>
      <c r="F37" s="48"/>
      <c r="G37" s="49"/>
      <c r="H37" s="52"/>
      <c r="I37" s="53"/>
      <c r="J37" s="10"/>
      <c r="K37" s="12"/>
    </row>
    <row r="38" spans="1:11" s="19" customFormat="1" ht="18" customHeight="1" x14ac:dyDescent="0.15">
      <c r="A38" s="7"/>
      <c r="B38" s="8"/>
      <c r="C38" s="8"/>
      <c r="D38" s="9"/>
      <c r="E38" s="47"/>
      <c r="F38" s="48"/>
      <c r="G38" s="49"/>
      <c r="H38" s="52"/>
      <c r="I38" s="53"/>
      <c r="J38" s="10"/>
      <c r="K38" s="12"/>
    </row>
    <row r="39" spans="1:11" s="19" customFormat="1" ht="18" customHeight="1" x14ac:dyDescent="0.15">
      <c r="A39" s="7"/>
      <c r="B39" s="8"/>
      <c r="C39" s="8"/>
      <c r="D39" s="9"/>
      <c r="E39" s="47"/>
      <c r="F39" s="48"/>
      <c r="G39" s="49"/>
      <c r="H39" s="52"/>
      <c r="I39" s="53"/>
      <c r="J39" s="10"/>
      <c r="K39" s="12"/>
    </row>
    <row r="40" spans="1:11" s="19" customFormat="1" ht="18" customHeight="1" x14ac:dyDescent="0.15">
      <c r="A40" s="7"/>
      <c r="B40" s="8"/>
      <c r="C40" s="8"/>
      <c r="D40" s="9"/>
      <c r="E40" s="44"/>
      <c r="F40" s="45"/>
      <c r="G40" s="46"/>
      <c r="H40" s="50">
        <v>0</v>
      </c>
      <c r="I40" s="51"/>
      <c r="J40" s="10">
        <v>0</v>
      </c>
      <c r="K40" s="12">
        <f>K31+H40-J40</f>
        <v>0</v>
      </c>
    </row>
    <row r="41" spans="1:11" s="19" customFormat="1" ht="18" customHeight="1" x14ac:dyDescent="0.15">
      <c r="A41" s="7"/>
      <c r="B41" s="8"/>
      <c r="C41" s="8"/>
      <c r="D41" s="9"/>
      <c r="E41" s="44"/>
      <c r="F41" s="45"/>
      <c r="G41" s="46"/>
      <c r="H41" s="50">
        <f>SUM(H6:H40)</f>
        <v>5804</v>
      </c>
      <c r="I41" s="51">
        <f>SUM(I4:I40)</f>
        <v>0</v>
      </c>
      <c r="J41" s="10">
        <f>SUM(J6:J40)</f>
        <v>0</v>
      </c>
      <c r="K41" s="12">
        <f>K40+H41-J41</f>
        <v>5804</v>
      </c>
    </row>
    <row r="42" spans="1:11" ht="18" customHeight="1" x14ac:dyDescent="0.15"/>
    <row r="43" spans="1:11" ht="18" customHeight="1" x14ac:dyDescent="0.15"/>
    <row r="44" spans="1:11" ht="18" customHeight="1" x14ac:dyDescent="0.15"/>
    <row r="45" spans="1:11" ht="18" customHeight="1" x14ac:dyDescent="0.15"/>
    <row r="46" spans="1:11" ht="18" customHeight="1" x14ac:dyDescent="0.15"/>
    <row r="47" spans="1:11" ht="18" customHeight="1" x14ac:dyDescent="0.15"/>
    <row r="48" spans="1:11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</sheetData>
  <mergeCells count="81">
    <mergeCell ref="K4:K5"/>
    <mergeCell ref="H17:I17"/>
    <mergeCell ref="E13:G13"/>
    <mergeCell ref="H10:I10"/>
    <mergeCell ref="E9:G9"/>
    <mergeCell ref="E10:G10"/>
    <mergeCell ref="H13:I13"/>
    <mergeCell ref="E12:G12"/>
    <mergeCell ref="H12:I12"/>
    <mergeCell ref="H9:I9"/>
    <mergeCell ref="H11:I11"/>
    <mergeCell ref="H2:J2"/>
    <mergeCell ref="H22:I22"/>
    <mergeCell ref="H14:I14"/>
    <mergeCell ref="E8:G8"/>
    <mergeCell ref="H19:I19"/>
    <mergeCell ref="H20:I20"/>
    <mergeCell ref="H21:I21"/>
    <mergeCell ref="J4:J5"/>
    <mergeCell ref="E14:G14"/>
    <mergeCell ref="E11:G11"/>
    <mergeCell ref="E20:G20"/>
    <mergeCell ref="H16:I16"/>
    <mergeCell ref="H6:I6"/>
    <mergeCell ref="E6:G6"/>
    <mergeCell ref="E4:G5"/>
    <mergeCell ref="H4:I5"/>
    <mergeCell ref="H41:I41"/>
    <mergeCell ref="E16:G16"/>
    <mergeCell ref="E17:G17"/>
    <mergeCell ref="E19:G19"/>
    <mergeCell ref="E41:G41"/>
    <mergeCell ref="E40:G40"/>
    <mergeCell ref="H40:I40"/>
    <mergeCell ref="H39:I39"/>
    <mergeCell ref="E39:G39"/>
    <mergeCell ref="H26:I26"/>
    <mergeCell ref="H27:I27"/>
    <mergeCell ref="H28:I28"/>
    <mergeCell ref="H29:I29"/>
    <mergeCell ref="E31:G31"/>
    <mergeCell ref="H31:I31"/>
    <mergeCell ref="H32:I32"/>
    <mergeCell ref="A4:A5"/>
    <mergeCell ref="H35:I35"/>
    <mergeCell ref="H36:I36"/>
    <mergeCell ref="H37:I37"/>
    <mergeCell ref="H38:I38"/>
    <mergeCell ref="E35:G35"/>
    <mergeCell ref="E36:G36"/>
    <mergeCell ref="E37:G37"/>
    <mergeCell ref="E38:G38"/>
    <mergeCell ref="H24:I24"/>
    <mergeCell ref="C4:C5"/>
    <mergeCell ref="B4:B5"/>
    <mergeCell ref="D4:D5"/>
    <mergeCell ref="H8:I8"/>
    <mergeCell ref="E7:G7"/>
    <mergeCell ref="H7:I7"/>
    <mergeCell ref="H33:I33"/>
    <mergeCell ref="H34:I34"/>
    <mergeCell ref="E32:G32"/>
    <mergeCell ref="E33:G33"/>
    <mergeCell ref="E34:G34"/>
    <mergeCell ref="H15:I15"/>
    <mergeCell ref="E22:G22"/>
    <mergeCell ref="H25:I25"/>
    <mergeCell ref="E23:G23"/>
    <mergeCell ref="H23:I23"/>
    <mergeCell ref="E15:G15"/>
    <mergeCell ref="E18:G18"/>
    <mergeCell ref="H18:I18"/>
    <mergeCell ref="E24:G24"/>
    <mergeCell ref="E25:G25"/>
    <mergeCell ref="E21:G21"/>
    <mergeCell ref="E27:G27"/>
    <mergeCell ref="E28:G28"/>
    <mergeCell ref="E30:G30"/>
    <mergeCell ref="H30:I30"/>
    <mergeCell ref="E29:G29"/>
    <mergeCell ref="E26:G26"/>
  </mergeCells>
  <phoneticPr fontId="1"/>
  <dataValidations count="2">
    <dataValidation imeMode="off" allowBlank="1" showInputMessage="1" showErrorMessage="1" sqref="B1:C1 E2 G2 H6:I6 I11:I13 J6:K41 A6:C41 I40:I41 I16:I17 I19:I30 H7:H41"/>
    <dataValidation imeMode="on" allowBlank="1" showInputMessage="1" showErrorMessage="1" sqref="E41:G41 F6:G6 H2 F11:G13 D6:E22 F40:G40 D23:D41 F16:G17 F19:G23 F30:G30 E23:E40"/>
  </dataValidations>
  <printOptions horizontalCentered="1"/>
  <pageMargins left="0.43" right="0.2" top="0.98425196850393704" bottom="0.98425196850393704" header="0.51181102362204722" footer="0.51181102362204722"/>
  <pageSetup paperSize="9" scale="92" fitToHeight="2" orientation="portrait" horizontalDpi="4294967293" verticalDpi="429496729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zoomScale="125" zoomScaleNormal="125" workbookViewId="0">
      <pane ySplit="5" topLeftCell="A6" activePane="bottomLeft" state="frozen"/>
      <selection activeCell="E2" sqref="E2"/>
      <selection pane="bottomLeft" activeCell="E3" sqref="E3"/>
    </sheetView>
  </sheetViews>
  <sheetFormatPr defaultColWidth="8.875" defaultRowHeight="13.5" x14ac:dyDescent="0.15"/>
  <cols>
    <col min="1" max="2" width="3.625" style="3" customWidth="1"/>
    <col min="3" max="3" width="14.125" style="3" customWidth="1"/>
    <col min="4" max="4" width="11.875" style="3" customWidth="1"/>
    <col min="5" max="5" width="10.375" style="3" customWidth="1"/>
    <col min="6" max="6" width="8.375" style="3" customWidth="1"/>
    <col min="7" max="7" width="12.625" style="3" customWidth="1"/>
    <col min="8" max="8" width="4.625" style="3" customWidth="1"/>
    <col min="9" max="9" width="6.125" style="3" customWidth="1"/>
    <col min="10" max="10" width="11.625" style="3" customWidth="1"/>
    <col min="11" max="11" width="11.875" style="3" customWidth="1"/>
    <col min="12" max="16384" width="8.875" style="3"/>
  </cols>
  <sheetData>
    <row r="1" spans="1:11" x14ac:dyDescent="0.15">
      <c r="A1" s="1"/>
      <c r="B1" s="2"/>
      <c r="C1" s="2" t="s">
        <v>19</v>
      </c>
    </row>
    <row r="2" spans="1:11" ht="15" thickBot="1" x14ac:dyDescent="0.2">
      <c r="A2" s="4"/>
      <c r="B2" s="4"/>
      <c r="C2" s="4"/>
      <c r="D2" s="5"/>
      <c r="E2" s="6" t="s">
        <v>43</v>
      </c>
      <c r="F2" s="6">
        <v>6</v>
      </c>
      <c r="G2" s="6"/>
      <c r="H2" s="6"/>
      <c r="I2" s="15" t="s">
        <v>21</v>
      </c>
      <c r="J2" s="15"/>
      <c r="K2" s="4"/>
    </row>
    <row r="3" spans="1:11" ht="15" thickTop="1" thickBot="1" x14ac:dyDescent="0.2"/>
    <row r="4" spans="1:11" x14ac:dyDescent="0.15">
      <c r="A4" s="54" t="s">
        <v>1</v>
      </c>
      <c r="B4" s="56" t="s">
        <v>2</v>
      </c>
      <c r="C4" s="56" t="s">
        <v>9</v>
      </c>
      <c r="D4" s="58" t="s">
        <v>3</v>
      </c>
      <c r="E4" s="71" t="s">
        <v>4</v>
      </c>
      <c r="F4" s="72"/>
      <c r="G4" s="73"/>
      <c r="H4" s="71" t="s">
        <v>5</v>
      </c>
      <c r="I4" s="73"/>
      <c r="J4" s="67" t="s">
        <v>6</v>
      </c>
      <c r="K4" s="77" t="s">
        <v>7</v>
      </c>
    </row>
    <row r="5" spans="1:11" x14ac:dyDescent="0.15">
      <c r="A5" s="55"/>
      <c r="B5" s="57"/>
      <c r="C5" s="57"/>
      <c r="D5" s="59"/>
      <c r="E5" s="74"/>
      <c r="F5" s="75"/>
      <c r="G5" s="76"/>
      <c r="H5" s="74"/>
      <c r="I5" s="76"/>
      <c r="J5" s="68"/>
      <c r="K5" s="78"/>
    </row>
    <row r="6" spans="1:11" ht="18" customHeight="1" x14ac:dyDescent="0.15">
      <c r="A6" s="7">
        <v>6</v>
      </c>
      <c r="B6" s="8">
        <v>1</v>
      </c>
      <c r="C6" s="8"/>
      <c r="D6" s="9"/>
      <c r="E6" s="44" t="s">
        <v>8</v>
      </c>
      <c r="F6" s="45"/>
      <c r="G6" s="46"/>
      <c r="H6" s="50">
        <v>50000</v>
      </c>
      <c r="I6" s="51"/>
      <c r="J6" s="11">
        <v>0</v>
      </c>
      <c r="K6" s="12">
        <f>IF(AND(H6="",J6=""),"",H6-J6)</f>
        <v>50000</v>
      </c>
    </row>
    <row r="7" spans="1:11" ht="18" customHeight="1" x14ac:dyDescent="0.15">
      <c r="A7" s="7"/>
      <c r="B7" s="8"/>
      <c r="C7" s="8"/>
      <c r="D7" s="9"/>
      <c r="E7" s="60"/>
      <c r="F7" s="61"/>
      <c r="G7" s="62"/>
      <c r="H7" s="52"/>
      <c r="I7" s="53"/>
      <c r="J7" s="11"/>
      <c r="K7" s="12"/>
    </row>
    <row r="8" spans="1:11" ht="18" customHeight="1" x14ac:dyDescent="0.15">
      <c r="A8" s="7"/>
      <c r="B8" s="8"/>
      <c r="C8" s="8"/>
      <c r="D8" s="9"/>
      <c r="E8" s="60"/>
      <c r="F8" s="61"/>
      <c r="G8" s="62"/>
      <c r="H8" s="52"/>
      <c r="I8" s="53"/>
      <c r="J8" s="11"/>
      <c r="K8" s="12"/>
    </row>
    <row r="9" spans="1:11" ht="18" customHeight="1" x14ac:dyDescent="0.15">
      <c r="A9" s="7"/>
      <c r="B9" s="8"/>
      <c r="C9" s="8"/>
      <c r="D9" s="9"/>
      <c r="E9" s="44"/>
      <c r="F9" s="45"/>
      <c r="G9" s="46"/>
      <c r="H9" s="50"/>
      <c r="I9" s="51"/>
      <c r="J9" s="10"/>
      <c r="K9" s="12"/>
    </row>
    <row r="10" spans="1:11" ht="18" customHeight="1" x14ac:dyDescent="0.15">
      <c r="A10" s="7"/>
      <c r="B10" s="8"/>
      <c r="C10" s="8"/>
      <c r="D10" s="9"/>
      <c r="E10" s="44"/>
      <c r="F10" s="45"/>
      <c r="G10" s="46"/>
      <c r="H10" s="50"/>
      <c r="I10" s="51"/>
      <c r="J10" s="10"/>
      <c r="K10" s="12"/>
    </row>
    <row r="11" spans="1:11" ht="18" customHeight="1" x14ac:dyDescent="0.15">
      <c r="A11" s="7"/>
      <c r="B11" s="8"/>
      <c r="C11" s="8"/>
      <c r="D11" s="9"/>
      <c r="E11" s="44"/>
      <c r="F11" s="45"/>
      <c r="G11" s="46"/>
      <c r="H11" s="50"/>
      <c r="I11" s="51"/>
      <c r="J11" s="10"/>
      <c r="K11" s="12"/>
    </row>
    <row r="12" spans="1:11" ht="18" customHeight="1" x14ac:dyDescent="0.15">
      <c r="A12" s="7"/>
      <c r="B12" s="8"/>
      <c r="C12" s="8"/>
      <c r="D12" s="9"/>
      <c r="E12" s="44"/>
      <c r="F12" s="45"/>
      <c r="G12" s="46"/>
      <c r="H12" s="50"/>
      <c r="I12" s="51"/>
      <c r="J12" s="10"/>
      <c r="K12" s="12"/>
    </row>
    <row r="13" spans="1:11" ht="18" customHeight="1" x14ac:dyDescent="0.15">
      <c r="A13" s="7"/>
      <c r="B13" s="8"/>
      <c r="C13" s="8"/>
      <c r="D13" s="9"/>
      <c r="E13" s="44"/>
      <c r="F13" s="45"/>
      <c r="G13" s="46"/>
      <c r="H13" s="50"/>
      <c r="I13" s="51"/>
      <c r="J13" s="10"/>
      <c r="K13" s="12"/>
    </row>
    <row r="14" spans="1:11" ht="18" customHeight="1" x14ac:dyDescent="0.15">
      <c r="A14" s="7"/>
      <c r="B14" s="8"/>
      <c r="C14" s="8"/>
      <c r="D14" s="9"/>
      <c r="E14" s="44"/>
      <c r="F14" s="45"/>
      <c r="G14" s="46"/>
      <c r="H14" s="50"/>
      <c r="I14" s="51"/>
      <c r="J14" s="10"/>
      <c r="K14" s="12"/>
    </row>
    <row r="15" spans="1:11" ht="18" customHeight="1" x14ac:dyDescent="0.15">
      <c r="A15" s="7"/>
      <c r="B15" s="8"/>
      <c r="C15" s="8"/>
      <c r="D15" s="9"/>
      <c r="E15" s="44"/>
      <c r="F15" s="45"/>
      <c r="G15" s="46"/>
      <c r="H15" s="50"/>
      <c r="I15" s="51"/>
      <c r="J15" s="10"/>
      <c r="K15" s="12"/>
    </row>
    <row r="16" spans="1:11" ht="18" customHeight="1" x14ac:dyDescent="0.15">
      <c r="A16" s="7"/>
      <c r="B16" s="8"/>
      <c r="C16" s="8"/>
      <c r="D16" s="9"/>
      <c r="E16" s="44"/>
      <c r="F16" s="45"/>
      <c r="G16" s="46"/>
      <c r="H16" s="50"/>
      <c r="I16" s="51"/>
      <c r="J16" s="10"/>
      <c r="K16" s="12"/>
    </row>
    <row r="17" spans="1:11" ht="18" customHeight="1" x14ac:dyDescent="0.15">
      <c r="A17" s="7"/>
      <c r="B17" s="8"/>
      <c r="C17" s="8"/>
      <c r="D17" s="9"/>
      <c r="E17" s="44"/>
      <c r="F17" s="45"/>
      <c r="G17" s="46"/>
      <c r="H17" s="50"/>
      <c r="I17" s="51"/>
      <c r="J17" s="10"/>
      <c r="K17" s="12"/>
    </row>
    <row r="18" spans="1:11" ht="18" customHeight="1" x14ac:dyDescent="0.15">
      <c r="A18" s="7"/>
      <c r="B18" s="8"/>
      <c r="C18" s="8"/>
      <c r="D18" s="9"/>
      <c r="E18" s="44"/>
      <c r="F18" s="45"/>
      <c r="G18" s="46"/>
      <c r="H18" s="50"/>
      <c r="I18" s="51"/>
      <c r="J18" s="10"/>
      <c r="K18" s="12"/>
    </row>
    <row r="19" spans="1:11" ht="18" customHeight="1" x14ac:dyDescent="0.15">
      <c r="A19" s="7"/>
      <c r="B19" s="8"/>
      <c r="C19" s="8"/>
      <c r="D19" s="9"/>
      <c r="E19" s="44"/>
      <c r="F19" s="45"/>
      <c r="G19" s="46"/>
      <c r="H19" s="50"/>
      <c r="I19" s="51"/>
      <c r="J19" s="10"/>
      <c r="K19" s="12"/>
    </row>
    <row r="20" spans="1:11" ht="18" customHeight="1" x14ac:dyDescent="0.15">
      <c r="A20" s="7"/>
      <c r="B20" s="8"/>
      <c r="C20" s="8"/>
      <c r="D20" s="9"/>
      <c r="E20" s="44"/>
      <c r="F20" s="45"/>
      <c r="G20" s="46"/>
      <c r="H20" s="50"/>
      <c r="I20" s="51"/>
      <c r="J20" s="10"/>
      <c r="K20" s="12"/>
    </row>
    <row r="21" spans="1:11" ht="18" customHeight="1" x14ac:dyDescent="0.15">
      <c r="A21" s="7"/>
      <c r="B21" s="8"/>
      <c r="C21" s="8"/>
      <c r="D21" s="9"/>
      <c r="E21" s="44"/>
      <c r="F21" s="45"/>
      <c r="G21" s="46"/>
      <c r="H21" s="50"/>
      <c r="I21" s="51"/>
      <c r="J21" s="10"/>
      <c r="K21" s="12"/>
    </row>
    <row r="22" spans="1:11" ht="18" customHeight="1" x14ac:dyDescent="0.15">
      <c r="A22" s="7"/>
      <c r="B22" s="8"/>
      <c r="C22" s="8"/>
      <c r="D22" s="9"/>
      <c r="E22" s="44"/>
      <c r="F22" s="45"/>
      <c r="G22" s="46"/>
      <c r="H22" s="50"/>
      <c r="I22" s="51"/>
      <c r="J22" s="10"/>
      <c r="K22" s="12"/>
    </row>
    <row r="23" spans="1:11" ht="18" customHeight="1" x14ac:dyDescent="0.15">
      <c r="A23" s="7"/>
      <c r="B23" s="8"/>
      <c r="C23" s="8"/>
      <c r="D23" s="9"/>
      <c r="E23" s="44"/>
      <c r="F23" s="45"/>
      <c r="G23" s="46"/>
      <c r="H23" s="50"/>
      <c r="I23" s="51"/>
      <c r="J23" s="10"/>
      <c r="K23" s="12"/>
    </row>
    <row r="24" spans="1:11" ht="18" customHeight="1" x14ac:dyDescent="0.15">
      <c r="A24" s="7"/>
      <c r="B24" s="8"/>
      <c r="C24" s="8"/>
      <c r="D24" s="9"/>
      <c r="E24" s="44"/>
      <c r="F24" s="45"/>
      <c r="G24" s="46"/>
      <c r="H24" s="50"/>
      <c r="I24" s="51"/>
      <c r="J24" s="10"/>
      <c r="K24" s="12"/>
    </row>
    <row r="25" spans="1:11" ht="18" customHeight="1" x14ac:dyDescent="0.15">
      <c r="A25" s="7"/>
      <c r="B25" s="8"/>
      <c r="C25" s="8"/>
      <c r="D25" s="9"/>
      <c r="E25" s="44"/>
      <c r="F25" s="45"/>
      <c r="G25" s="46"/>
      <c r="H25" s="50"/>
      <c r="I25" s="51"/>
      <c r="J25" s="10"/>
      <c r="K25" s="12"/>
    </row>
    <row r="26" spans="1:11" ht="18" customHeight="1" x14ac:dyDescent="0.15">
      <c r="A26" s="7"/>
      <c r="B26" s="8"/>
      <c r="C26" s="8"/>
      <c r="D26" s="9"/>
      <c r="E26" s="44"/>
      <c r="F26" s="45"/>
      <c r="G26" s="46"/>
      <c r="H26" s="50"/>
      <c r="I26" s="51"/>
      <c r="J26" s="10"/>
      <c r="K26" s="12"/>
    </row>
    <row r="27" spans="1:11" ht="18" customHeight="1" x14ac:dyDescent="0.15">
      <c r="A27" s="7"/>
      <c r="B27" s="8"/>
      <c r="C27" s="8"/>
      <c r="D27" s="9"/>
      <c r="E27" s="44"/>
      <c r="F27" s="45"/>
      <c r="G27" s="46"/>
      <c r="H27" s="50"/>
      <c r="I27" s="51"/>
      <c r="J27" s="10"/>
      <c r="K27" s="12"/>
    </row>
    <row r="28" spans="1:11" ht="18" customHeight="1" x14ac:dyDescent="0.15">
      <c r="A28" s="7"/>
      <c r="B28" s="8"/>
      <c r="C28" s="8"/>
      <c r="D28" s="9"/>
      <c r="E28" s="44"/>
      <c r="F28" s="45"/>
      <c r="G28" s="46"/>
      <c r="H28" s="50"/>
      <c r="I28" s="51"/>
      <c r="J28" s="10"/>
      <c r="K28" s="12"/>
    </row>
    <row r="29" spans="1:11" ht="18" customHeight="1" x14ac:dyDescent="0.15">
      <c r="A29" s="7"/>
      <c r="B29" s="8"/>
      <c r="C29" s="8"/>
      <c r="D29" s="9"/>
      <c r="E29" s="44"/>
      <c r="F29" s="45"/>
      <c r="G29" s="46"/>
      <c r="H29" s="50"/>
      <c r="I29" s="51"/>
      <c r="J29" s="10"/>
      <c r="K29" s="12"/>
    </row>
    <row r="30" spans="1:11" ht="18" customHeight="1" x14ac:dyDescent="0.15">
      <c r="A30" s="7"/>
      <c r="B30" s="8"/>
      <c r="C30" s="8"/>
      <c r="D30" s="9"/>
      <c r="E30" s="44"/>
      <c r="F30" s="45"/>
      <c r="G30" s="46"/>
      <c r="H30" s="50"/>
      <c r="I30" s="51"/>
      <c r="J30" s="10"/>
      <c r="K30" s="12"/>
    </row>
    <row r="31" spans="1:11" ht="18" customHeight="1" x14ac:dyDescent="0.15">
      <c r="A31" s="7"/>
      <c r="B31" s="8"/>
      <c r="C31" s="8"/>
      <c r="D31" s="9"/>
      <c r="E31" s="44"/>
      <c r="F31" s="45"/>
      <c r="G31" s="46"/>
      <c r="H31" s="50"/>
      <c r="I31" s="51"/>
      <c r="J31" s="10"/>
      <c r="K31" s="12"/>
    </row>
    <row r="32" spans="1:11" ht="18" customHeight="1" x14ac:dyDescent="0.15">
      <c r="A32" s="7"/>
      <c r="B32" s="8"/>
      <c r="C32" s="8"/>
      <c r="D32" s="9"/>
      <c r="E32" s="44"/>
      <c r="F32" s="45"/>
      <c r="G32" s="46"/>
      <c r="H32" s="50"/>
      <c r="I32" s="51"/>
      <c r="J32" s="10"/>
      <c r="K32" s="12"/>
    </row>
    <row r="33" spans="1:11" ht="18" customHeight="1" x14ac:dyDescent="0.15">
      <c r="A33" s="7"/>
      <c r="B33" s="8"/>
      <c r="C33" s="8"/>
      <c r="D33" s="9"/>
      <c r="E33" s="44"/>
      <c r="F33" s="45"/>
      <c r="G33" s="46"/>
      <c r="H33" s="50"/>
      <c r="I33" s="51"/>
      <c r="J33" s="10"/>
      <c r="K33" s="12"/>
    </row>
    <row r="34" spans="1:11" ht="18" customHeight="1" x14ac:dyDescent="0.15">
      <c r="A34" s="7"/>
      <c r="B34" s="8"/>
      <c r="C34" s="8"/>
      <c r="D34" s="9"/>
      <c r="E34" s="44"/>
      <c r="F34" s="45"/>
      <c r="G34" s="46"/>
      <c r="H34" s="50">
        <v>0</v>
      </c>
      <c r="I34" s="51"/>
      <c r="J34" s="10">
        <v>0</v>
      </c>
      <c r="K34" s="12">
        <f>K33+H34-J34</f>
        <v>0</v>
      </c>
    </row>
    <row r="35" spans="1:11" ht="18" customHeight="1" x14ac:dyDescent="0.15">
      <c r="A35" s="7"/>
      <c r="B35" s="8"/>
      <c r="C35" s="8"/>
      <c r="D35" s="9"/>
      <c r="E35" s="44"/>
      <c r="F35" s="45"/>
      <c r="G35" s="46"/>
      <c r="H35" s="50">
        <v>0</v>
      </c>
      <c r="I35" s="51"/>
      <c r="J35" s="10">
        <v>0</v>
      </c>
      <c r="K35" s="12">
        <f>K34+H35-J35</f>
        <v>0</v>
      </c>
    </row>
    <row r="36" spans="1:11" ht="18" customHeight="1" x14ac:dyDescent="0.15">
      <c r="A36" s="7"/>
      <c r="B36" s="8"/>
      <c r="C36" s="8"/>
      <c r="D36" s="9"/>
      <c r="E36" s="44"/>
      <c r="F36" s="45"/>
      <c r="G36" s="46"/>
      <c r="H36" s="50">
        <v>0</v>
      </c>
      <c r="I36" s="51"/>
      <c r="J36" s="10">
        <v>0</v>
      </c>
      <c r="K36" s="12">
        <f>K35+H36-J36</f>
        <v>0</v>
      </c>
    </row>
    <row r="37" spans="1:11" ht="18" customHeight="1" x14ac:dyDescent="0.15">
      <c r="A37" s="7"/>
      <c r="B37" s="8"/>
      <c r="C37" s="8"/>
      <c r="D37" s="9"/>
      <c r="E37" s="44"/>
      <c r="F37" s="45"/>
      <c r="G37" s="46"/>
      <c r="H37" s="50">
        <f>SUM(H6:H36)</f>
        <v>50000</v>
      </c>
      <c r="I37" s="51">
        <f>SUM(I4:I36)</f>
        <v>0</v>
      </c>
      <c r="J37" s="10">
        <f>SUM(J6:J36)</f>
        <v>0</v>
      </c>
      <c r="K37" s="12">
        <f>SUM(H37-J37)</f>
        <v>50000</v>
      </c>
    </row>
    <row r="38" spans="1:11" ht="18" customHeight="1" x14ac:dyDescent="0.15"/>
    <row r="39" spans="1:11" ht="18" customHeight="1" x14ac:dyDescent="0.15"/>
    <row r="40" spans="1:11" ht="18" customHeight="1" x14ac:dyDescent="0.15"/>
    <row r="41" spans="1:11" ht="18" customHeight="1" x14ac:dyDescent="0.15"/>
    <row r="42" spans="1:11" ht="18" customHeight="1" x14ac:dyDescent="0.15"/>
    <row r="43" spans="1:11" ht="18" customHeight="1" x14ac:dyDescent="0.15"/>
    <row r="44" spans="1:11" ht="18" customHeight="1" x14ac:dyDescent="0.15"/>
    <row r="45" spans="1:11" ht="18" customHeight="1" x14ac:dyDescent="0.15"/>
    <row r="46" spans="1:11" ht="18" customHeight="1" x14ac:dyDescent="0.15"/>
    <row r="47" spans="1:11" ht="18" customHeight="1" x14ac:dyDescent="0.15"/>
    <row r="48" spans="1:11" ht="18" customHeight="1" x14ac:dyDescent="0.15"/>
  </sheetData>
  <mergeCells count="72">
    <mergeCell ref="E31:G31"/>
    <mergeCell ref="H31:I31"/>
    <mergeCell ref="E37:G37"/>
    <mergeCell ref="H37:I37"/>
    <mergeCell ref="E34:G34"/>
    <mergeCell ref="H34:I34"/>
    <mergeCell ref="E35:G35"/>
    <mergeCell ref="H35:I35"/>
    <mergeCell ref="E36:G36"/>
    <mergeCell ref="H36:I36"/>
    <mergeCell ref="E32:G32"/>
    <mergeCell ref="H32:I32"/>
    <mergeCell ref="E33:G33"/>
    <mergeCell ref="H33:I33"/>
    <mergeCell ref="E28:G28"/>
    <mergeCell ref="H28:I28"/>
    <mergeCell ref="E29:G29"/>
    <mergeCell ref="H29:I29"/>
    <mergeCell ref="E30:G30"/>
    <mergeCell ref="H30:I30"/>
    <mergeCell ref="E25:G25"/>
    <mergeCell ref="H25:I25"/>
    <mergeCell ref="E26:G26"/>
    <mergeCell ref="H26:I26"/>
    <mergeCell ref="E27:G27"/>
    <mergeCell ref="H27:I27"/>
    <mergeCell ref="E22:G22"/>
    <mergeCell ref="H22:I22"/>
    <mergeCell ref="E23:G23"/>
    <mergeCell ref="H23:I23"/>
    <mergeCell ref="E24:G24"/>
    <mergeCell ref="H24:I24"/>
    <mergeCell ref="E19:G19"/>
    <mergeCell ref="H19:I19"/>
    <mergeCell ref="E20:G20"/>
    <mergeCell ref="H20:I20"/>
    <mergeCell ref="E21:G21"/>
    <mergeCell ref="H21:I21"/>
    <mergeCell ref="E16:G16"/>
    <mergeCell ref="H16:I16"/>
    <mergeCell ref="E17:G17"/>
    <mergeCell ref="H17:I17"/>
    <mergeCell ref="E18:G18"/>
    <mergeCell ref="H18:I18"/>
    <mergeCell ref="E13:G13"/>
    <mergeCell ref="H13:I13"/>
    <mergeCell ref="E14:G14"/>
    <mergeCell ref="H14:I14"/>
    <mergeCell ref="E15:G15"/>
    <mergeCell ref="H15:I15"/>
    <mergeCell ref="E10:G10"/>
    <mergeCell ref="H10:I10"/>
    <mergeCell ref="E11:G11"/>
    <mergeCell ref="H11:I11"/>
    <mergeCell ref="E12:G12"/>
    <mergeCell ref="H12:I12"/>
    <mergeCell ref="E7:G7"/>
    <mergeCell ref="H7:I7"/>
    <mergeCell ref="E8:G8"/>
    <mergeCell ref="H8:I8"/>
    <mergeCell ref="E9:G9"/>
    <mergeCell ref="H9:I9"/>
    <mergeCell ref="H4:I5"/>
    <mergeCell ref="J4:J5"/>
    <mergeCell ref="K4:K5"/>
    <mergeCell ref="E6:G6"/>
    <mergeCell ref="H6:I6"/>
    <mergeCell ref="A4:A5"/>
    <mergeCell ref="B4:B5"/>
    <mergeCell ref="C4:C5"/>
    <mergeCell ref="D4:D5"/>
    <mergeCell ref="E4:G5"/>
  </mergeCells>
  <phoneticPr fontId="1"/>
  <dataValidations count="2">
    <dataValidation imeMode="on" allowBlank="1" showInputMessage="1" showErrorMessage="1" sqref="I2:J2 F30:G36 E37:G37 D19:D37 E19:E36 F22:G27 F6:G6 D6:E18 F9:G20"/>
    <dataValidation imeMode="off" allowBlank="1" showInputMessage="1" showErrorMessage="1" sqref="B1:C1 E2 G2 H30:I37 I22:I27 I6 A6:C37 H6:H29 J6:K37 I9:I20"/>
  </dataValidations>
  <printOptions horizontalCentered="1"/>
  <pageMargins left="0.43" right="0.2" top="0.98425196850393704" bottom="0.98425196850393704" header="0.51181102362204722" footer="0.51181102362204722"/>
  <pageSetup paperSize="9" scale="92" fitToHeight="3" orientation="portrait" horizontalDpi="4294967293" verticalDpi="429496729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zoomScale="125" zoomScaleNormal="125" workbookViewId="0">
      <pane ySplit="5" topLeftCell="A6" activePane="bottomLeft" state="frozen"/>
      <selection activeCell="E2" sqref="E2"/>
      <selection pane="bottomLeft" activeCell="D22" sqref="D22"/>
    </sheetView>
  </sheetViews>
  <sheetFormatPr defaultColWidth="8.875" defaultRowHeight="13.5" x14ac:dyDescent="0.15"/>
  <cols>
    <col min="1" max="2" width="3.625" style="3" customWidth="1"/>
    <col min="3" max="3" width="14.125" style="3" customWidth="1"/>
    <col min="4" max="4" width="11.875" style="3" customWidth="1"/>
    <col min="5" max="5" width="10.375" style="3" customWidth="1"/>
    <col min="6" max="6" width="8.375" style="3" customWidth="1"/>
    <col min="7" max="7" width="12.625" style="3" customWidth="1"/>
    <col min="8" max="8" width="4.625" style="3" customWidth="1"/>
    <col min="9" max="9" width="6.125" style="3" customWidth="1"/>
    <col min="10" max="10" width="11.625" style="3" customWidth="1"/>
    <col min="11" max="11" width="11.875" style="3" customWidth="1"/>
    <col min="12" max="16384" width="8.875" style="3"/>
  </cols>
  <sheetData>
    <row r="1" spans="1:11" x14ac:dyDescent="0.15">
      <c r="A1" s="1"/>
      <c r="B1" s="2"/>
      <c r="C1" s="2" t="s">
        <v>19</v>
      </c>
    </row>
    <row r="2" spans="1:11" ht="15" thickBot="1" x14ac:dyDescent="0.2">
      <c r="A2" s="4"/>
      <c r="B2" s="4"/>
      <c r="C2" s="4"/>
      <c r="D2" s="5"/>
      <c r="E2" s="6" t="s">
        <v>44</v>
      </c>
      <c r="F2" s="6">
        <v>6</v>
      </c>
      <c r="G2" s="6"/>
      <c r="H2" s="6"/>
      <c r="I2" s="15" t="s">
        <v>20</v>
      </c>
      <c r="J2" s="15"/>
      <c r="K2" s="4"/>
    </row>
    <row r="3" spans="1:11" ht="15" thickTop="1" thickBot="1" x14ac:dyDescent="0.2"/>
    <row r="4" spans="1:11" x14ac:dyDescent="0.15">
      <c r="A4" s="54" t="s">
        <v>1</v>
      </c>
      <c r="B4" s="56" t="s">
        <v>2</v>
      </c>
      <c r="C4" s="56" t="s">
        <v>9</v>
      </c>
      <c r="D4" s="58" t="s">
        <v>3</v>
      </c>
      <c r="E4" s="71" t="s">
        <v>4</v>
      </c>
      <c r="F4" s="72"/>
      <c r="G4" s="73"/>
      <c r="H4" s="71" t="s">
        <v>5</v>
      </c>
      <c r="I4" s="73"/>
      <c r="J4" s="67" t="s">
        <v>6</v>
      </c>
      <c r="K4" s="77" t="s">
        <v>7</v>
      </c>
    </row>
    <row r="5" spans="1:11" x14ac:dyDescent="0.15">
      <c r="A5" s="55"/>
      <c r="B5" s="57"/>
      <c r="C5" s="57"/>
      <c r="D5" s="59"/>
      <c r="E5" s="74"/>
      <c r="F5" s="75"/>
      <c r="G5" s="76"/>
      <c r="H5" s="74"/>
      <c r="I5" s="76"/>
      <c r="J5" s="68"/>
      <c r="K5" s="78"/>
    </row>
    <row r="6" spans="1:11" ht="18" customHeight="1" x14ac:dyDescent="0.15">
      <c r="A6" s="7">
        <v>6</v>
      </c>
      <c r="B6" s="8">
        <v>1</v>
      </c>
      <c r="C6" s="8"/>
      <c r="D6" s="9"/>
      <c r="E6" s="44" t="s">
        <v>8</v>
      </c>
      <c r="F6" s="45"/>
      <c r="G6" s="46"/>
      <c r="H6" s="50">
        <v>100000</v>
      </c>
      <c r="I6" s="51"/>
      <c r="J6" s="11">
        <v>0</v>
      </c>
      <c r="K6" s="12">
        <f>IF(AND(H6="",J6=""),"",H6-J6)</f>
        <v>100000</v>
      </c>
    </row>
    <row r="7" spans="1:11" ht="18" customHeight="1" x14ac:dyDescent="0.15">
      <c r="A7" s="7"/>
      <c r="B7" s="8"/>
      <c r="C7" s="8"/>
      <c r="D7" s="9"/>
      <c r="E7" s="60"/>
      <c r="F7" s="61"/>
      <c r="G7" s="62"/>
      <c r="H7" s="52"/>
      <c r="I7" s="53"/>
      <c r="J7" s="11"/>
      <c r="K7" s="12"/>
    </row>
    <row r="8" spans="1:11" ht="18" customHeight="1" x14ac:dyDescent="0.15">
      <c r="A8" s="7"/>
      <c r="B8" s="8"/>
      <c r="C8" s="8"/>
      <c r="D8" s="9"/>
      <c r="E8" s="60"/>
      <c r="F8" s="61"/>
      <c r="G8" s="62"/>
      <c r="H8" s="52"/>
      <c r="I8" s="53"/>
      <c r="J8" s="11"/>
      <c r="K8" s="12"/>
    </row>
    <row r="9" spans="1:11" ht="18" customHeight="1" x14ac:dyDescent="0.15">
      <c r="A9" s="7"/>
      <c r="B9" s="8"/>
      <c r="C9" s="8"/>
      <c r="D9" s="9"/>
      <c r="E9" s="44"/>
      <c r="F9" s="45"/>
      <c r="G9" s="46"/>
      <c r="H9" s="50"/>
      <c r="I9" s="51"/>
      <c r="J9" s="10"/>
      <c r="K9" s="12"/>
    </row>
    <row r="10" spans="1:11" ht="18" customHeight="1" x14ac:dyDescent="0.15">
      <c r="A10" s="7"/>
      <c r="B10" s="8"/>
      <c r="C10" s="8"/>
      <c r="D10" s="9"/>
      <c r="E10" s="44"/>
      <c r="F10" s="45"/>
      <c r="G10" s="46"/>
      <c r="H10" s="50"/>
      <c r="I10" s="51"/>
      <c r="J10" s="10"/>
      <c r="K10" s="12"/>
    </row>
    <row r="11" spans="1:11" ht="18" customHeight="1" x14ac:dyDescent="0.15">
      <c r="A11" s="7"/>
      <c r="B11" s="8"/>
      <c r="C11" s="8"/>
      <c r="D11" s="9"/>
      <c r="E11" s="44"/>
      <c r="F11" s="45"/>
      <c r="G11" s="46"/>
      <c r="H11" s="50"/>
      <c r="I11" s="51"/>
      <c r="J11" s="10"/>
      <c r="K11" s="12"/>
    </row>
    <row r="12" spans="1:11" ht="18" customHeight="1" x14ac:dyDescent="0.15">
      <c r="A12" s="7"/>
      <c r="B12" s="8"/>
      <c r="C12" s="8"/>
      <c r="D12" s="9"/>
      <c r="E12" s="44"/>
      <c r="F12" s="45"/>
      <c r="G12" s="46"/>
      <c r="H12" s="50"/>
      <c r="I12" s="51"/>
      <c r="J12" s="10"/>
      <c r="K12" s="12"/>
    </row>
    <row r="13" spans="1:11" ht="18" customHeight="1" x14ac:dyDescent="0.15">
      <c r="A13" s="7"/>
      <c r="B13" s="8"/>
      <c r="C13" s="8"/>
      <c r="D13" s="9"/>
      <c r="E13" s="44"/>
      <c r="F13" s="45"/>
      <c r="G13" s="46"/>
      <c r="H13" s="50"/>
      <c r="I13" s="51"/>
      <c r="J13" s="10"/>
      <c r="K13" s="12"/>
    </row>
    <row r="14" spans="1:11" ht="18" customHeight="1" x14ac:dyDescent="0.15">
      <c r="A14" s="7"/>
      <c r="B14" s="8"/>
      <c r="C14" s="8"/>
      <c r="D14" s="9"/>
      <c r="E14" s="44"/>
      <c r="F14" s="45"/>
      <c r="G14" s="46"/>
      <c r="H14" s="50"/>
      <c r="I14" s="51"/>
      <c r="J14" s="10"/>
      <c r="K14" s="12"/>
    </row>
    <row r="15" spans="1:11" ht="18" customHeight="1" x14ac:dyDescent="0.15">
      <c r="A15" s="7"/>
      <c r="B15" s="8"/>
      <c r="C15" s="8"/>
      <c r="D15" s="9"/>
      <c r="E15" s="44"/>
      <c r="F15" s="45"/>
      <c r="G15" s="46"/>
      <c r="H15" s="50"/>
      <c r="I15" s="51"/>
      <c r="J15" s="10"/>
      <c r="K15" s="12"/>
    </row>
    <row r="16" spans="1:11" ht="18" customHeight="1" x14ac:dyDescent="0.15">
      <c r="A16" s="7"/>
      <c r="B16" s="8"/>
      <c r="C16" s="8"/>
      <c r="D16" s="9"/>
      <c r="E16" s="44"/>
      <c r="F16" s="45"/>
      <c r="G16" s="46"/>
      <c r="H16" s="50"/>
      <c r="I16" s="51"/>
      <c r="J16" s="10"/>
      <c r="K16" s="12"/>
    </row>
    <row r="17" spans="1:11" ht="18" customHeight="1" x14ac:dyDescent="0.15">
      <c r="A17" s="7"/>
      <c r="B17" s="8"/>
      <c r="C17" s="8"/>
      <c r="D17" s="9"/>
      <c r="E17" s="44"/>
      <c r="F17" s="45"/>
      <c r="G17" s="46"/>
      <c r="H17" s="50"/>
      <c r="I17" s="51"/>
      <c r="J17" s="10"/>
      <c r="K17" s="12"/>
    </row>
    <row r="18" spans="1:11" ht="18" customHeight="1" x14ac:dyDescent="0.15">
      <c r="A18" s="7"/>
      <c r="B18" s="8"/>
      <c r="C18" s="8"/>
      <c r="D18" s="9"/>
      <c r="E18" s="44"/>
      <c r="F18" s="45"/>
      <c r="G18" s="46"/>
      <c r="H18" s="50"/>
      <c r="I18" s="51"/>
      <c r="J18" s="10"/>
      <c r="K18" s="12"/>
    </row>
    <row r="19" spans="1:11" ht="18" customHeight="1" x14ac:dyDescent="0.15">
      <c r="A19" s="7"/>
      <c r="B19" s="8"/>
      <c r="C19" s="8"/>
      <c r="D19" s="9"/>
      <c r="E19" s="44"/>
      <c r="F19" s="45"/>
      <c r="G19" s="46"/>
      <c r="H19" s="50"/>
      <c r="I19" s="51"/>
      <c r="J19" s="10"/>
      <c r="K19" s="12"/>
    </row>
    <row r="20" spans="1:11" ht="18" customHeight="1" x14ac:dyDescent="0.15">
      <c r="A20" s="7"/>
      <c r="B20" s="8"/>
      <c r="C20" s="8"/>
      <c r="D20" s="9"/>
      <c r="E20" s="44"/>
      <c r="F20" s="45"/>
      <c r="G20" s="46"/>
      <c r="H20" s="50"/>
      <c r="I20" s="51"/>
      <c r="J20" s="10"/>
      <c r="K20" s="12"/>
    </row>
    <row r="21" spans="1:11" ht="18" customHeight="1" x14ac:dyDescent="0.15">
      <c r="A21" s="7"/>
      <c r="B21" s="8"/>
      <c r="C21" s="8"/>
      <c r="D21" s="9"/>
      <c r="E21" s="44"/>
      <c r="F21" s="45"/>
      <c r="G21" s="46"/>
      <c r="H21" s="50"/>
      <c r="I21" s="51"/>
      <c r="J21" s="10"/>
      <c r="K21" s="12"/>
    </row>
    <row r="22" spans="1:11" ht="18" customHeight="1" x14ac:dyDescent="0.15">
      <c r="A22" s="7"/>
      <c r="B22" s="8"/>
      <c r="C22" s="8"/>
      <c r="D22" s="9"/>
      <c r="E22" s="44"/>
      <c r="F22" s="45"/>
      <c r="G22" s="46"/>
      <c r="H22" s="50"/>
      <c r="I22" s="51"/>
      <c r="J22" s="10"/>
      <c r="K22" s="12"/>
    </row>
    <row r="23" spans="1:11" ht="18" customHeight="1" x14ac:dyDescent="0.15">
      <c r="A23" s="7"/>
      <c r="B23" s="8"/>
      <c r="C23" s="8"/>
      <c r="D23" s="9"/>
      <c r="E23" s="44"/>
      <c r="F23" s="45"/>
      <c r="G23" s="46"/>
      <c r="H23" s="50"/>
      <c r="I23" s="51"/>
      <c r="J23" s="10"/>
      <c r="K23" s="12"/>
    </row>
    <row r="24" spans="1:11" ht="18" customHeight="1" x14ac:dyDescent="0.15">
      <c r="A24" s="7"/>
      <c r="B24" s="8"/>
      <c r="C24" s="8"/>
      <c r="D24" s="9"/>
      <c r="E24" s="44"/>
      <c r="F24" s="45"/>
      <c r="G24" s="46"/>
      <c r="H24" s="50"/>
      <c r="I24" s="51"/>
      <c r="J24" s="10"/>
      <c r="K24" s="12"/>
    </row>
    <row r="25" spans="1:11" ht="18" customHeight="1" x14ac:dyDescent="0.15">
      <c r="A25" s="7"/>
      <c r="B25" s="8"/>
      <c r="C25" s="8"/>
      <c r="D25" s="9"/>
      <c r="E25" s="44"/>
      <c r="F25" s="45"/>
      <c r="G25" s="46"/>
      <c r="H25" s="50"/>
      <c r="I25" s="51"/>
      <c r="J25" s="10"/>
      <c r="K25" s="12"/>
    </row>
    <row r="26" spans="1:11" ht="18" customHeight="1" x14ac:dyDescent="0.15">
      <c r="A26" s="7"/>
      <c r="B26" s="8"/>
      <c r="C26" s="8"/>
      <c r="D26" s="9"/>
      <c r="E26" s="44"/>
      <c r="F26" s="45"/>
      <c r="G26" s="46"/>
      <c r="H26" s="50"/>
      <c r="I26" s="51"/>
      <c r="J26" s="10"/>
      <c r="K26" s="12"/>
    </row>
    <row r="27" spans="1:11" ht="18" customHeight="1" x14ac:dyDescent="0.15">
      <c r="A27" s="7"/>
      <c r="B27" s="8"/>
      <c r="C27" s="8"/>
      <c r="D27" s="9"/>
      <c r="E27" s="44"/>
      <c r="F27" s="45"/>
      <c r="G27" s="46"/>
      <c r="H27" s="50"/>
      <c r="I27" s="51"/>
      <c r="J27" s="10"/>
      <c r="K27" s="12"/>
    </row>
    <row r="28" spans="1:11" ht="18" customHeight="1" x14ac:dyDescent="0.15">
      <c r="A28" s="7"/>
      <c r="B28" s="8"/>
      <c r="C28" s="8"/>
      <c r="D28" s="9"/>
      <c r="E28" s="44"/>
      <c r="F28" s="45"/>
      <c r="G28" s="46"/>
      <c r="H28" s="50"/>
      <c r="I28" s="51"/>
      <c r="J28" s="10"/>
      <c r="K28" s="12"/>
    </row>
    <row r="29" spans="1:11" ht="18" customHeight="1" x14ac:dyDescent="0.15">
      <c r="A29" s="7"/>
      <c r="B29" s="8"/>
      <c r="C29" s="8"/>
      <c r="D29" s="9"/>
      <c r="E29" s="44"/>
      <c r="F29" s="45"/>
      <c r="G29" s="46"/>
      <c r="H29" s="50">
        <v>0</v>
      </c>
      <c r="I29" s="51"/>
      <c r="J29" s="10">
        <v>0</v>
      </c>
      <c r="K29" s="12">
        <f>K28+H29-J29</f>
        <v>0</v>
      </c>
    </row>
    <row r="30" spans="1:11" ht="18" customHeight="1" x14ac:dyDescent="0.15">
      <c r="A30" s="7"/>
      <c r="B30" s="8"/>
      <c r="C30" s="8"/>
      <c r="D30" s="9"/>
      <c r="E30" s="44"/>
      <c r="F30" s="45"/>
      <c r="G30" s="46"/>
      <c r="H30" s="50">
        <v>0</v>
      </c>
      <c r="I30" s="51"/>
      <c r="J30" s="10">
        <v>0</v>
      </c>
      <c r="K30" s="12">
        <f>K29+H30-J30</f>
        <v>0</v>
      </c>
    </row>
    <row r="31" spans="1:11" ht="18" customHeight="1" x14ac:dyDescent="0.15">
      <c r="A31" s="7"/>
      <c r="B31" s="8"/>
      <c r="C31" s="8"/>
      <c r="D31" s="9"/>
      <c r="E31" s="44"/>
      <c r="F31" s="45"/>
      <c r="G31" s="46"/>
      <c r="H31" s="50">
        <v>0</v>
      </c>
      <c r="I31" s="51"/>
      <c r="J31" s="10">
        <v>0</v>
      </c>
      <c r="K31" s="12">
        <f>K30+H31-J31</f>
        <v>0</v>
      </c>
    </row>
    <row r="32" spans="1:11" ht="18" customHeight="1" x14ac:dyDescent="0.15">
      <c r="A32" s="7"/>
      <c r="B32" s="8"/>
      <c r="C32" s="8"/>
      <c r="D32" s="9"/>
      <c r="E32" s="44"/>
      <c r="F32" s="45"/>
      <c r="G32" s="46"/>
      <c r="H32" s="50">
        <f>SUM(H6:H31)</f>
        <v>100000</v>
      </c>
      <c r="I32" s="51">
        <f>SUM(I4:I31)</f>
        <v>0</v>
      </c>
      <c r="J32" s="10">
        <f>SUM(J6:J31)</f>
        <v>0</v>
      </c>
      <c r="K32" s="12">
        <f>SUM(H32-J32)</f>
        <v>100000</v>
      </c>
    </row>
    <row r="33" ht="18" customHeight="1" x14ac:dyDescent="0.15"/>
    <row r="34" ht="18" customHeight="1" x14ac:dyDescent="0.15"/>
    <row r="35" ht="18" customHeight="1" x14ac:dyDescent="0.15"/>
    <row r="36" ht="18" customHeight="1" x14ac:dyDescent="0.15"/>
    <row r="37" ht="18" customHeight="1" x14ac:dyDescent="0.15"/>
    <row r="38" ht="18" customHeight="1" x14ac:dyDescent="0.15"/>
    <row r="39" ht="18" customHeight="1" x14ac:dyDescent="0.15"/>
    <row r="40" ht="18" customHeight="1" x14ac:dyDescent="0.15"/>
    <row r="41" ht="18" customHeight="1" x14ac:dyDescent="0.15"/>
    <row r="42" ht="18" customHeight="1" x14ac:dyDescent="0.15"/>
    <row r="43" ht="18" customHeight="1" x14ac:dyDescent="0.15"/>
  </sheetData>
  <mergeCells count="62">
    <mergeCell ref="A4:A5"/>
    <mergeCell ref="B4:B5"/>
    <mergeCell ref="C4:C5"/>
    <mergeCell ref="D4:D5"/>
    <mergeCell ref="E4:G5"/>
    <mergeCell ref="E9:G9"/>
    <mergeCell ref="H9:I9"/>
    <mergeCell ref="E10:G10"/>
    <mergeCell ref="H10:I10"/>
    <mergeCell ref="K4:K5"/>
    <mergeCell ref="E6:G6"/>
    <mergeCell ref="H6:I6"/>
    <mergeCell ref="E7:G7"/>
    <mergeCell ref="H7:I7"/>
    <mergeCell ref="E8:G8"/>
    <mergeCell ref="J4:J5"/>
    <mergeCell ref="H8:I8"/>
    <mergeCell ref="H4:I5"/>
    <mergeCell ref="E14:G14"/>
    <mergeCell ref="H14:I14"/>
    <mergeCell ref="E15:G15"/>
    <mergeCell ref="H15:I15"/>
    <mergeCell ref="E11:G11"/>
    <mergeCell ref="H11:I11"/>
    <mergeCell ref="E12:G12"/>
    <mergeCell ref="H12:I12"/>
    <mergeCell ref="E13:G13"/>
    <mergeCell ref="H13:I13"/>
    <mergeCell ref="E16:G16"/>
    <mergeCell ref="H16:I16"/>
    <mergeCell ref="E17:G17"/>
    <mergeCell ref="H17:I17"/>
    <mergeCell ref="E18:G18"/>
    <mergeCell ref="H18:I18"/>
    <mergeCell ref="E19:G19"/>
    <mergeCell ref="H19:I19"/>
    <mergeCell ref="E20:G20"/>
    <mergeCell ref="H20:I20"/>
    <mergeCell ref="E21:G21"/>
    <mergeCell ref="H21:I21"/>
    <mergeCell ref="E22:G22"/>
    <mergeCell ref="H22:I22"/>
    <mergeCell ref="E23:G23"/>
    <mergeCell ref="H23:I23"/>
    <mergeCell ref="E24:G24"/>
    <mergeCell ref="H24:I24"/>
    <mergeCell ref="E25:G25"/>
    <mergeCell ref="H25:I25"/>
    <mergeCell ref="E26:G26"/>
    <mergeCell ref="H26:I26"/>
    <mergeCell ref="E27:G27"/>
    <mergeCell ref="H27:I27"/>
    <mergeCell ref="E31:G31"/>
    <mergeCell ref="H31:I31"/>
    <mergeCell ref="E32:G32"/>
    <mergeCell ref="H32:I32"/>
    <mergeCell ref="E28:G28"/>
    <mergeCell ref="H28:I28"/>
    <mergeCell ref="E29:G29"/>
    <mergeCell ref="H29:I29"/>
    <mergeCell ref="E30:G30"/>
    <mergeCell ref="H30:I30"/>
  </mergeCells>
  <phoneticPr fontId="1"/>
  <dataValidations count="2">
    <dataValidation imeMode="off" allowBlank="1" showInputMessage="1" showErrorMessage="1" sqref="B1:C1 E2 G2 H25:I32 I17:I22 I6 I9:I15 J6:K32 H6:H24 A6:C32"/>
    <dataValidation imeMode="on" allowBlank="1" showInputMessage="1" showErrorMessage="1" sqref="I2:J2 F25:G31 E32:G32 D14:D32 E14:E31 F17:G22 F6:G6 D6:E13 F9:G15"/>
  </dataValidations>
  <printOptions horizontalCentered="1"/>
  <pageMargins left="0.43" right="0.2" top="0.98425196850393704" bottom="0.98425196850393704" header="0.51181102362204722" footer="0.51181102362204722"/>
  <pageSetup paperSize="9" scale="92" fitToHeight="3" orientation="portrait" horizontalDpi="4294967293" verticalDpi="429496729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zoomScale="125" zoomScaleNormal="125" workbookViewId="0">
      <pane ySplit="5" topLeftCell="A9" activePane="bottomLeft" state="frozen"/>
      <selection activeCell="H7" sqref="H7:I7"/>
      <selection pane="bottomLeft" activeCell="H7" sqref="H7:I7"/>
    </sheetView>
  </sheetViews>
  <sheetFormatPr defaultColWidth="8.875" defaultRowHeight="13.5" x14ac:dyDescent="0.15"/>
  <cols>
    <col min="1" max="2" width="3.625" style="3" customWidth="1"/>
    <col min="3" max="3" width="14.125" style="3" customWidth="1"/>
    <col min="4" max="4" width="16.375" style="3" customWidth="1"/>
    <col min="5" max="5" width="10.375" style="3" customWidth="1"/>
    <col min="6" max="6" width="8.375" style="3" customWidth="1"/>
    <col min="7" max="7" width="12.625" style="3" customWidth="1"/>
    <col min="8" max="8" width="4.625" style="3" customWidth="1"/>
    <col min="9" max="9" width="6.125" style="3" customWidth="1"/>
    <col min="10" max="10" width="11.625" style="3" customWidth="1"/>
    <col min="11" max="11" width="11.875" style="3" customWidth="1"/>
    <col min="12" max="16384" width="8.875" style="3"/>
  </cols>
  <sheetData>
    <row r="1" spans="1:11" x14ac:dyDescent="0.15">
      <c r="A1" s="1"/>
      <c r="B1" s="2"/>
      <c r="C1" s="2" t="s">
        <v>19</v>
      </c>
    </row>
    <row r="2" spans="1:11" ht="15" thickBot="1" x14ac:dyDescent="0.2">
      <c r="A2" s="4"/>
      <c r="B2" s="4"/>
      <c r="C2" s="4"/>
      <c r="D2" s="5"/>
      <c r="E2" s="6" t="s">
        <v>43</v>
      </c>
      <c r="F2" s="6">
        <v>6</v>
      </c>
      <c r="G2" s="6" t="s">
        <v>13</v>
      </c>
      <c r="H2" s="66" t="s">
        <v>0</v>
      </c>
      <c r="I2" s="66"/>
      <c r="J2" s="66"/>
      <c r="K2" s="4"/>
    </row>
    <row r="3" spans="1:11" ht="15" thickTop="1" thickBot="1" x14ac:dyDescent="0.2"/>
    <row r="4" spans="1:11" x14ac:dyDescent="0.15">
      <c r="A4" s="54" t="s">
        <v>1</v>
      </c>
      <c r="B4" s="56" t="s">
        <v>2</v>
      </c>
      <c r="C4" s="56" t="s">
        <v>9</v>
      </c>
      <c r="D4" s="58" t="s">
        <v>3</v>
      </c>
      <c r="E4" s="71" t="s">
        <v>4</v>
      </c>
      <c r="F4" s="72"/>
      <c r="G4" s="73"/>
      <c r="H4" s="71" t="s">
        <v>5</v>
      </c>
      <c r="I4" s="73"/>
      <c r="J4" s="67" t="s">
        <v>6</v>
      </c>
      <c r="K4" s="77" t="s">
        <v>7</v>
      </c>
    </row>
    <row r="5" spans="1:11" x14ac:dyDescent="0.15">
      <c r="A5" s="55"/>
      <c r="B5" s="57"/>
      <c r="C5" s="57"/>
      <c r="D5" s="59"/>
      <c r="E5" s="74"/>
      <c r="F5" s="75"/>
      <c r="G5" s="76"/>
      <c r="H5" s="74"/>
      <c r="I5" s="76"/>
      <c r="J5" s="68"/>
      <c r="K5" s="78"/>
    </row>
    <row r="6" spans="1:11" ht="18" customHeight="1" x14ac:dyDescent="0.15">
      <c r="A6" s="7">
        <v>6</v>
      </c>
      <c r="B6" s="8">
        <v>1</v>
      </c>
      <c r="C6" s="8"/>
      <c r="D6" s="9"/>
      <c r="E6" s="44" t="s">
        <v>8</v>
      </c>
      <c r="F6" s="45"/>
      <c r="G6" s="46"/>
      <c r="H6" s="79">
        <v>5804</v>
      </c>
      <c r="I6" s="80"/>
      <c r="J6" s="11">
        <v>0</v>
      </c>
      <c r="K6" s="12">
        <f>IF(AND(H6="",J6=""),"",H6-J6)</f>
        <v>5804</v>
      </c>
    </row>
    <row r="7" spans="1:11" ht="18" customHeight="1" x14ac:dyDescent="0.15">
      <c r="A7" s="7"/>
      <c r="B7" s="8">
        <v>3</v>
      </c>
      <c r="C7" s="8" t="s">
        <v>10</v>
      </c>
      <c r="D7" s="9" t="s">
        <v>31</v>
      </c>
      <c r="E7" s="60" t="s">
        <v>45</v>
      </c>
      <c r="F7" s="61"/>
      <c r="G7" s="62"/>
      <c r="H7" s="79">
        <v>5000</v>
      </c>
      <c r="I7" s="80"/>
      <c r="J7" s="11"/>
      <c r="K7" s="12">
        <f>K6+H7-J7</f>
        <v>10804</v>
      </c>
    </row>
    <row r="8" spans="1:11" ht="18" customHeight="1" x14ac:dyDescent="0.15">
      <c r="A8" s="7"/>
      <c r="B8" s="8">
        <v>3</v>
      </c>
      <c r="C8" s="8" t="s">
        <v>10</v>
      </c>
      <c r="D8" s="9" t="s">
        <v>32</v>
      </c>
      <c r="E8" s="60" t="s">
        <v>46</v>
      </c>
      <c r="F8" s="61"/>
      <c r="G8" s="62"/>
      <c r="H8" s="79">
        <v>3000</v>
      </c>
      <c r="I8" s="80"/>
      <c r="J8" s="11"/>
      <c r="K8" s="12">
        <f t="shared" ref="K8:K19" si="0">K7+H8-J8</f>
        <v>13804</v>
      </c>
    </row>
    <row r="9" spans="1:11" ht="18" customHeight="1" x14ac:dyDescent="0.15">
      <c r="A9" s="7"/>
      <c r="B9" s="8">
        <v>3</v>
      </c>
      <c r="C9" s="8" t="s">
        <v>10</v>
      </c>
      <c r="D9" s="9" t="s">
        <v>29</v>
      </c>
      <c r="E9" s="60" t="s">
        <v>47</v>
      </c>
      <c r="F9" s="61"/>
      <c r="G9" s="62"/>
      <c r="H9" s="79">
        <v>10000</v>
      </c>
      <c r="I9" s="80"/>
      <c r="J9" s="11"/>
      <c r="K9" s="12">
        <f t="shared" si="0"/>
        <v>23804</v>
      </c>
    </row>
    <row r="10" spans="1:11" ht="18" customHeight="1" x14ac:dyDescent="0.15">
      <c r="A10" s="7"/>
      <c r="B10" s="8">
        <v>5</v>
      </c>
      <c r="C10" s="8" t="s">
        <v>10</v>
      </c>
      <c r="D10" s="9" t="s">
        <v>18</v>
      </c>
      <c r="E10" s="60" t="s">
        <v>30</v>
      </c>
      <c r="F10" s="61"/>
      <c r="G10" s="62"/>
      <c r="H10" s="79"/>
      <c r="I10" s="80"/>
      <c r="J10" s="29">
        <v>2200</v>
      </c>
      <c r="K10" s="12">
        <f t="shared" si="0"/>
        <v>21604</v>
      </c>
    </row>
    <row r="11" spans="1:11" ht="18" customHeight="1" x14ac:dyDescent="0.15">
      <c r="A11" s="7"/>
      <c r="B11" s="8">
        <v>15</v>
      </c>
      <c r="C11" s="8" t="s">
        <v>33</v>
      </c>
      <c r="D11" s="9" t="s">
        <v>34</v>
      </c>
      <c r="E11" s="60" t="s">
        <v>35</v>
      </c>
      <c r="F11" s="61"/>
      <c r="G11" s="62"/>
      <c r="H11" s="79"/>
      <c r="I11" s="80"/>
      <c r="J11" s="29">
        <v>2000</v>
      </c>
      <c r="K11" s="12">
        <f t="shared" si="0"/>
        <v>19604</v>
      </c>
    </row>
    <row r="12" spans="1:11" ht="18" customHeight="1" x14ac:dyDescent="0.15">
      <c r="A12" s="7"/>
      <c r="B12" s="8">
        <v>16</v>
      </c>
      <c r="C12" s="8" t="s">
        <v>28</v>
      </c>
      <c r="D12" s="9" t="s">
        <v>36</v>
      </c>
      <c r="E12" s="44" t="s">
        <v>37</v>
      </c>
      <c r="F12" s="45"/>
      <c r="G12" s="46"/>
      <c r="H12" s="79"/>
      <c r="I12" s="80"/>
      <c r="J12" s="29">
        <v>2500</v>
      </c>
      <c r="K12" s="12">
        <f t="shared" si="0"/>
        <v>17104</v>
      </c>
    </row>
    <row r="13" spans="1:11" ht="18" customHeight="1" x14ac:dyDescent="0.15">
      <c r="A13" s="7"/>
      <c r="B13" s="8">
        <v>17</v>
      </c>
      <c r="C13" s="8" t="s">
        <v>28</v>
      </c>
      <c r="D13" s="9" t="s">
        <v>38</v>
      </c>
      <c r="E13" s="44" t="s">
        <v>39</v>
      </c>
      <c r="F13" s="45"/>
      <c r="G13" s="46"/>
      <c r="H13" s="79">
        <v>4000</v>
      </c>
      <c r="I13" s="80"/>
      <c r="J13" s="29"/>
      <c r="K13" s="12">
        <f t="shared" si="0"/>
        <v>21104</v>
      </c>
    </row>
    <row r="14" spans="1:11" ht="18" customHeight="1" x14ac:dyDescent="0.15">
      <c r="A14" s="7"/>
      <c r="B14" s="8">
        <v>17</v>
      </c>
      <c r="C14" s="8" t="s">
        <v>28</v>
      </c>
      <c r="D14" s="9" t="s">
        <v>40</v>
      </c>
      <c r="E14" s="44" t="s">
        <v>50</v>
      </c>
      <c r="F14" s="45"/>
      <c r="G14" s="46"/>
      <c r="H14" s="79"/>
      <c r="I14" s="80"/>
      <c r="J14" s="29">
        <v>8979</v>
      </c>
      <c r="K14" s="12">
        <f t="shared" si="0"/>
        <v>12125</v>
      </c>
    </row>
    <row r="15" spans="1:11" ht="18" customHeight="1" x14ac:dyDescent="0.15">
      <c r="A15" s="7"/>
      <c r="B15" s="8">
        <v>17</v>
      </c>
      <c r="C15" s="8" t="s">
        <v>28</v>
      </c>
      <c r="D15" s="9" t="s">
        <v>48</v>
      </c>
      <c r="E15" s="60" t="s">
        <v>49</v>
      </c>
      <c r="F15" s="61"/>
      <c r="G15" s="62"/>
      <c r="H15" s="79">
        <v>1021</v>
      </c>
      <c r="I15" s="80"/>
      <c r="J15" s="29"/>
      <c r="K15" s="12">
        <f>K14+H15-J15</f>
        <v>13146</v>
      </c>
    </row>
    <row r="16" spans="1:11" ht="18" customHeight="1" x14ac:dyDescent="0.15">
      <c r="A16" s="7"/>
      <c r="B16" s="8">
        <v>17</v>
      </c>
      <c r="C16" s="8" t="s">
        <v>28</v>
      </c>
      <c r="D16" s="9" t="s">
        <v>40</v>
      </c>
      <c r="E16" s="44" t="s">
        <v>51</v>
      </c>
      <c r="F16" s="45"/>
      <c r="G16" s="46"/>
      <c r="H16" s="79"/>
      <c r="I16" s="80"/>
      <c r="J16" s="29">
        <v>10000</v>
      </c>
      <c r="K16" s="12">
        <f>K15+H16-J16</f>
        <v>3146</v>
      </c>
    </row>
    <row r="17" spans="1:11" ht="18" customHeight="1" x14ac:dyDescent="0.15">
      <c r="A17" s="7"/>
      <c r="B17" s="8">
        <v>26</v>
      </c>
      <c r="C17" s="8"/>
      <c r="D17" s="9" t="s">
        <v>22</v>
      </c>
      <c r="E17" s="60" t="s">
        <v>14</v>
      </c>
      <c r="F17" s="61"/>
      <c r="G17" s="62"/>
      <c r="H17" s="81">
        <v>10000</v>
      </c>
      <c r="I17" s="82"/>
      <c r="J17" s="29"/>
      <c r="K17" s="12">
        <f>K16+H17-J17</f>
        <v>13146</v>
      </c>
    </row>
    <row r="18" spans="1:11" ht="18" customHeight="1" x14ac:dyDescent="0.15">
      <c r="A18" s="7"/>
      <c r="B18" s="8">
        <v>27</v>
      </c>
      <c r="C18" s="8" t="s">
        <v>10</v>
      </c>
      <c r="D18" s="8" t="s">
        <v>18</v>
      </c>
      <c r="E18" s="44" t="s">
        <v>42</v>
      </c>
      <c r="F18" s="45"/>
      <c r="G18" s="46"/>
      <c r="H18" s="79"/>
      <c r="I18" s="80"/>
      <c r="J18" s="29">
        <v>5000</v>
      </c>
      <c r="K18" s="12">
        <f t="shared" si="0"/>
        <v>8146</v>
      </c>
    </row>
    <row r="19" spans="1:11" ht="18" customHeight="1" x14ac:dyDescent="0.15">
      <c r="A19" s="7"/>
      <c r="B19" s="8">
        <v>28</v>
      </c>
      <c r="C19" s="8" t="s">
        <v>10</v>
      </c>
      <c r="D19" s="8" t="s">
        <v>41</v>
      </c>
      <c r="E19" s="44" t="s">
        <v>79</v>
      </c>
      <c r="F19" s="45"/>
      <c r="G19" s="46"/>
      <c r="H19" s="79"/>
      <c r="I19" s="80"/>
      <c r="J19" s="29">
        <v>3000</v>
      </c>
      <c r="K19" s="12">
        <f t="shared" si="0"/>
        <v>5146</v>
      </c>
    </row>
    <row r="20" spans="1:11" ht="18" customHeight="1" x14ac:dyDescent="0.15">
      <c r="A20" s="7"/>
      <c r="B20" s="8"/>
      <c r="C20" s="8"/>
      <c r="D20" s="9"/>
      <c r="E20" s="44"/>
      <c r="F20" s="45"/>
      <c r="G20" s="46"/>
      <c r="H20" s="79"/>
      <c r="I20" s="80"/>
      <c r="J20" s="29"/>
      <c r="K20" s="12"/>
    </row>
    <row r="21" spans="1:11" ht="18" customHeight="1" x14ac:dyDescent="0.15">
      <c r="A21" s="7"/>
      <c r="B21" s="8"/>
      <c r="C21" s="8"/>
      <c r="D21" s="9"/>
      <c r="E21" s="44"/>
      <c r="F21" s="45"/>
      <c r="G21" s="46"/>
      <c r="H21" s="79"/>
      <c r="I21" s="80"/>
      <c r="J21" s="29"/>
      <c r="K21" s="30"/>
    </row>
    <row r="22" spans="1:11" ht="18" customHeight="1" x14ac:dyDescent="0.15">
      <c r="A22" s="7"/>
      <c r="B22" s="8"/>
      <c r="C22" s="8"/>
      <c r="D22" s="9"/>
      <c r="E22" s="16"/>
      <c r="F22" s="17"/>
      <c r="G22" s="18"/>
      <c r="H22" s="52"/>
      <c r="I22" s="53"/>
      <c r="J22" s="29"/>
      <c r="K22" s="30"/>
    </row>
    <row r="23" spans="1:11" ht="18" customHeight="1" x14ac:dyDescent="0.15">
      <c r="A23" s="7"/>
      <c r="B23" s="8"/>
      <c r="C23" s="8"/>
      <c r="D23" s="9"/>
      <c r="E23" s="44"/>
      <c r="F23" s="45"/>
      <c r="G23" s="46"/>
      <c r="H23" s="79"/>
      <c r="I23" s="80"/>
      <c r="J23" s="29"/>
      <c r="K23" s="30"/>
    </row>
    <row r="24" spans="1:11" ht="18" customHeight="1" x14ac:dyDescent="0.15">
      <c r="A24" s="7"/>
      <c r="B24" s="8"/>
      <c r="C24" s="8"/>
      <c r="D24" s="9"/>
      <c r="E24" s="44"/>
      <c r="F24" s="45"/>
      <c r="G24" s="46"/>
      <c r="H24" s="79"/>
      <c r="I24" s="80"/>
      <c r="J24" s="29"/>
      <c r="K24" s="30"/>
    </row>
    <row r="25" spans="1:11" ht="18" customHeight="1" x14ac:dyDescent="0.15">
      <c r="A25" s="7"/>
      <c r="B25" s="8"/>
      <c r="C25" s="8"/>
      <c r="D25" s="9"/>
      <c r="E25" s="60"/>
      <c r="F25" s="61"/>
      <c r="G25" s="62"/>
      <c r="H25" s="79"/>
      <c r="I25" s="80"/>
      <c r="J25" s="29"/>
      <c r="K25" s="30"/>
    </row>
    <row r="26" spans="1:11" s="19" customFormat="1" ht="18" customHeight="1" x14ac:dyDescent="0.15">
      <c r="A26" s="7"/>
      <c r="B26" s="8"/>
      <c r="C26" s="8"/>
      <c r="D26" s="9"/>
      <c r="E26" s="44"/>
      <c r="F26" s="45"/>
      <c r="G26" s="46"/>
      <c r="H26" s="50"/>
      <c r="I26" s="51"/>
      <c r="J26" s="10"/>
      <c r="K26" s="12"/>
    </row>
    <row r="27" spans="1:11" s="19" customFormat="1" ht="18" customHeight="1" x14ac:dyDescent="0.15">
      <c r="A27" s="7"/>
      <c r="B27" s="8"/>
      <c r="C27" s="8"/>
      <c r="D27" s="9"/>
      <c r="E27" s="44"/>
      <c r="F27" s="45"/>
      <c r="G27" s="46"/>
      <c r="H27" s="50">
        <f>SUM(H6:I26)</f>
        <v>38825</v>
      </c>
      <c r="I27" s="51">
        <f>SUM(I4:I26)</f>
        <v>0</v>
      </c>
      <c r="J27" s="10">
        <f>SUM(J6:J26)</f>
        <v>33679</v>
      </c>
      <c r="K27" s="12">
        <f>K26+H27-J27</f>
        <v>5146</v>
      </c>
    </row>
    <row r="28" spans="1:11" ht="18" customHeight="1" x14ac:dyDescent="0.15"/>
    <row r="29" spans="1:11" ht="18" customHeight="1" x14ac:dyDescent="0.15"/>
    <row r="30" spans="1:11" ht="18" customHeight="1" x14ac:dyDescent="0.15"/>
    <row r="31" spans="1:11" ht="18" customHeight="1" x14ac:dyDescent="0.15"/>
    <row r="32" spans="1:11" ht="18" customHeight="1" x14ac:dyDescent="0.15"/>
    <row r="33" ht="18" customHeight="1" x14ac:dyDescent="0.15"/>
    <row r="34" ht="18" customHeight="1" x14ac:dyDescent="0.15"/>
    <row r="35" ht="18" customHeight="1" x14ac:dyDescent="0.15"/>
    <row r="36" ht="18" customHeight="1" x14ac:dyDescent="0.15"/>
    <row r="37" ht="18" customHeight="1" x14ac:dyDescent="0.15"/>
    <row r="38" ht="18" customHeight="1" x14ac:dyDescent="0.15"/>
  </sheetData>
  <mergeCells count="52">
    <mergeCell ref="E8:G8"/>
    <mergeCell ref="H8:I8"/>
    <mergeCell ref="H2:J2"/>
    <mergeCell ref="A4:A5"/>
    <mergeCell ref="B4:B5"/>
    <mergeCell ref="C4:C5"/>
    <mergeCell ref="D4:D5"/>
    <mergeCell ref="E4:G5"/>
    <mergeCell ref="H4:I5"/>
    <mergeCell ref="J4:J5"/>
    <mergeCell ref="K4:K5"/>
    <mergeCell ref="E6:G6"/>
    <mergeCell ref="H6:I6"/>
    <mergeCell ref="E7:G7"/>
    <mergeCell ref="H7:I7"/>
    <mergeCell ref="E9:G9"/>
    <mergeCell ref="H9:I9"/>
    <mergeCell ref="E10:G10"/>
    <mergeCell ref="H10:I10"/>
    <mergeCell ref="E11:G11"/>
    <mergeCell ref="H11:I11"/>
    <mergeCell ref="E12:G12"/>
    <mergeCell ref="H12:I12"/>
    <mergeCell ref="E13:G13"/>
    <mergeCell ref="H13:I13"/>
    <mergeCell ref="E14:G14"/>
    <mergeCell ref="H14:I14"/>
    <mergeCell ref="H23:I23"/>
    <mergeCell ref="E15:G15"/>
    <mergeCell ref="H15:I15"/>
    <mergeCell ref="E18:G18"/>
    <mergeCell ref="H18:I18"/>
    <mergeCell ref="E19:G19"/>
    <mergeCell ref="H19:I19"/>
    <mergeCell ref="H16:I16"/>
    <mergeCell ref="E16:G16"/>
    <mergeCell ref="E27:G27"/>
    <mergeCell ref="H27:I27"/>
    <mergeCell ref="H17:I17"/>
    <mergeCell ref="H22:I22"/>
    <mergeCell ref="E17:G17"/>
    <mergeCell ref="E26:G26"/>
    <mergeCell ref="H26:I26"/>
    <mergeCell ref="E24:G24"/>
    <mergeCell ref="H24:I24"/>
    <mergeCell ref="E25:G25"/>
    <mergeCell ref="H25:I25"/>
    <mergeCell ref="E20:G20"/>
    <mergeCell ref="H20:I20"/>
    <mergeCell ref="E21:G21"/>
    <mergeCell ref="H21:I21"/>
    <mergeCell ref="E23:G23"/>
  </mergeCells>
  <phoneticPr fontId="1"/>
  <dataValidations count="2">
    <dataValidation imeMode="on" allowBlank="1" showInputMessage="1" showErrorMessage="1" sqref="F12:G12 F14:G14 F6:G6 H2 F18:G24 D26:G27 D20:D25 E6:E25 D6:D17"/>
    <dataValidation imeMode="off" allowBlank="1" showInputMessage="1" showErrorMessage="1" sqref="B1:C1 E2 G2 H6:I6 H26:K27 H18:H25 D18:D19 I23:I24 I18:I21 I16 I12:I14 H7:H16 J6:K25 A6:C27"/>
  </dataValidations>
  <printOptions horizontalCentered="1"/>
  <pageMargins left="0.43" right="0.2" top="0.98425196850393704" bottom="0.98425196850393704" header="0.51181102362204722" footer="0.51181102362204722"/>
  <pageSetup paperSize="9" scale="88" fitToHeight="2" orientation="portrait" horizontalDpi="4294967293" verticalDpi="429496729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zoomScale="125" zoomScaleNormal="125" workbookViewId="0">
      <pane ySplit="5" topLeftCell="A6" activePane="bottomLeft" state="frozen"/>
      <selection activeCell="H7" sqref="H7:I7"/>
      <selection pane="bottomLeft" activeCell="H7" sqref="H7:I7"/>
    </sheetView>
  </sheetViews>
  <sheetFormatPr defaultColWidth="8.875" defaultRowHeight="13.5" x14ac:dyDescent="0.15"/>
  <cols>
    <col min="1" max="2" width="3.625" style="3" customWidth="1"/>
    <col min="3" max="3" width="14.125" style="3" customWidth="1"/>
    <col min="4" max="4" width="11.875" style="3" customWidth="1"/>
    <col min="5" max="5" width="10.375" style="3" customWidth="1"/>
    <col min="6" max="6" width="8.375" style="3" customWidth="1"/>
    <col min="7" max="7" width="12.625" style="3" customWidth="1"/>
    <col min="8" max="8" width="4.625" style="3" customWidth="1"/>
    <col min="9" max="9" width="6.125" style="3" customWidth="1"/>
    <col min="10" max="10" width="11.625" style="3" customWidth="1"/>
    <col min="11" max="11" width="11.875" style="3" customWidth="1"/>
    <col min="12" max="16384" width="8.875" style="3"/>
  </cols>
  <sheetData>
    <row r="1" spans="1:11" x14ac:dyDescent="0.15">
      <c r="A1" s="1"/>
      <c r="B1" s="2"/>
      <c r="C1" s="2" t="s">
        <v>19</v>
      </c>
    </row>
    <row r="2" spans="1:11" ht="15" thickBot="1" x14ac:dyDescent="0.2">
      <c r="A2" s="4"/>
      <c r="B2" s="4"/>
      <c r="C2" s="4"/>
      <c r="D2" s="5"/>
      <c r="E2" s="6" t="s">
        <v>43</v>
      </c>
      <c r="F2" s="6">
        <v>6</v>
      </c>
      <c r="G2" s="6"/>
      <c r="H2" s="6"/>
      <c r="I2" s="15" t="s">
        <v>21</v>
      </c>
      <c r="J2" s="15"/>
      <c r="K2" s="4"/>
    </row>
    <row r="3" spans="1:11" ht="15" thickTop="1" thickBot="1" x14ac:dyDescent="0.2"/>
    <row r="4" spans="1:11" x14ac:dyDescent="0.15">
      <c r="A4" s="54" t="s">
        <v>1</v>
      </c>
      <c r="B4" s="56" t="s">
        <v>2</v>
      </c>
      <c r="C4" s="56" t="s">
        <v>9</v>
      </c>
      <c r="D4" s="58" t="s">
        <v>3</v>
      </c>
      <c r="E4" s="71" t="s">
        <v>4</v>
      </c>
      <c r="F4" s="72"/>
      <c r="G4" s="73"/>
      <c r="H4" s="71" t="s">
        <v>5</v>
      </c>
      <c r="I4" s="73"/>
      <c r="J4" s="67" t="s">
        <v>6</v>
      </c>
      <c r="K4" s="77" t="s">
        <v>7</v>
      </c>
    </row>
    <row r="5" spans="1:11" x14ac:dyDescent="0.15">
      <c r="A5" s="55"/>
      <c r="B5" s="57"/>
      <c r="C5" s="57"/>
      <c r="D5" s="59"/>
      <c r="E5" s="74"/>
      <c r="F5" s="75"/>
      <c r="G5" s="76"/>
      <c r="H5" s="74"/>
      <c r="I5" s="76"/>
      <c r="J5" s="68"/>
      <c r="K5" s="78"/>
    </row>
    <row r="6" spans="1:11" ht="18" customHeight="1" x14ac:dyDescent="0.15">
      <c r="A6" s="7">
        <v>6</v>
      </c>
      <c r="B6" s="8">
        <v>1</v>
      </c>
      <c r="C6" s="8"/>
      <c r="D6" s="9"/>
      <c r="E6" s="44" t="s">
        <v>8</v>
      </c>
      <c r="F6" s="45"/>
      <c r="G6" s="46"/>
      <c r="H6" s="50">
        <v>50000</v>
      </c>
      <c r="I6" s="51"/>
      <c r="J6" s="11">
        <v>0</v>
      </c>
      <c r="K6" s="12">
        <f>IF(AND(H6="",J6=""),"",H6-J6)</f>
        <v>50000</v>
      </c>
    </row>
    <row r="7" spans="1:11" ht="18" customHeight="1" x14ac:dyDescent="0.15">
      <c r="A7" s="7"/>
      <c r="B7" s="8">
        <v>8</v>
      </c>
      <c r="C7" s="8" t="s">
        <v>28</v>
      </c>
      <c r="D7" s="9" t="s">
        <v>12</v>
      </c>
      <c r="E7" s="60" t="s">
        <v>23</v>
      </c>
      <c r="F7" s="61"/>
      <c r="G7" s="62"/>
      <c r="H7" s="52"/>
      <c r="I7" s="53"/>
      <c r="J7" s="11">
        <v>25000</v>
      </c>
      <c r="K7" s="12">
        <f>K6+H7-J7</f>
        <v>25000</v>
      </c>
    </row>
    <row r="8" spans="1:11" ht="18" customHeight="1" x14ac:dyDescent="0.15">
      <c r="A8" s="7"/>
      <c r="B8" s="8"/>
      <c r="C8" s="8" t="s">
        <v>28</v>
      </c>
      <c r="D8" s="9" t="s">
        <v>17</v>
      </c>
      <c r="E8" s="60" t="s">
        <v>16</v>
      </c>
      <c r="F8" s="61"/>
      <c r="G8" s="62"/>
      <c r="H8" s="52"/>
      <c r="I8" s="53"/>
      <c r="J8" s="11">
        <v>440</v>
      </c>
      <c r="K8" s="12">
        <f>K7+H8-J8</f>
        <v>24560</v>
      </c>
    </row>
    <row r="9" spans="1:11" ht="18" customHeight="1" x14ac:dyDescent="0.15">
      <c r="A9" s="7"/>
      <c r="B9" s="8">
        <v>26</v>
      </c>
      <c r="C9" s="8"/>
      <c r="D9" s="9" t="s">
        <v>24</v>
      </c>
      <c r="E9" s="60" t="s">
        <v>14</v>
      </c>
      <c r="F9" s="61"/>
      <c r="G9" s="62"/>
      <c r="H9" s="52"/>
      <c r="I9" s="53"/>
      <c r="J9" s="11">
        <v>10000</v>
      </c>
      <c r="K9" s="12">
        <f>K8+H9-J9</f>
        <v>14560</v>
      </c>
    </row>
    <row r="10" spans="1:11" ht="18" customHeight="1" x14ac:dyDescent="0.15">
      <c r="A10" s="7"/>
      <c r="B10" s="8"/>
      <c r="C10" s="8"/>
      <c r="D10" s="9"/>
      <c r="E10" s="60"/>
      <c r="F10" s="61"/>
      <c r="G10" s="62"/>
      <c r="H10" s="52"/>
      <c r="I10" s="53"/>
      <c r="J10" s="11"/>
      <c r="K10" s="12"/>
    </row>
    <row r="11" spans="1:11" ht="18" customHeight="1" x14ac:dyDescent="0.15">
      <c r="A11" s="7"/>
      <c r="B11" s="8"/>
      <c r="C11" s="8"/>
      <c r="D11" s="9"/>
      <c r="E11" s="60"/>
      <c r="F11" s="61"/>
      <c r="G11" s="62"/>
      <c r="H11" s="52"/>
      <c r="I11" s="53"/>
      <c r="J11" s="11"/>
      <c r="K11" s="12"/>
    </row>
    <row r="12" spans="1:11" ht="18" customHeight="1" x14ac:dyDescent="0.15">
      <c r="A12" s="7"/>
      <c r="B12" s="8"/>
      <c r="C12" s="8"/>
      <c r="D12" s="9"/>
      <c r="E12" s="60"/>
      <c r="F12" s="61"/>
      <c r="G12" s="62"/>
      <c r="H12" s="52"/>
      <c r="I12" s="53"/>
      <c r="J12" s="11"/>
      <c r="K12" s="12"/>
    </row>
    <row r="13" spans="1:11" ht="18" customHeight="1" x14ac:dyDescent="0.15">
      <c r="A13" s="7"/>
      <c r="B13" s="8"/>
      <c r="C13" s="8"/>
      <c r="D13" s="9"/>
      <c r="E13" s="60"/>
      <c r="F13" s="61"/>
      <c r="G13" s="62"/>
      <c r="H13" s="13"/>
      <c r="I13" s="14"/>
      <c r="J13" s="11"/>
      <c r="K13" s="12"/>
    </row>
    <row r="14" spans="1:11" ht="18" customHeight="1" x14ac:dyDescent="0.15">
      <c r="A14" s="7"/>
      <c r="B14" s="8"/>
      <c r="C14" s="8"/>
      <c r="D14" s="9"/>
      <c r="E14" s="60"/>
      <c r="F14" s="61"/>
      <c r="G14" s="62"/>
      <c r="H14" s="52"/>
      <c r="I14" s="53"/>
      <c r="J14" s="11"/>
      <c r="K14" s="12"/>
    </row>
    <row r="15" spans="1:11" ht="18" customHeight="1" x14ac:dyDescent="0.15">
      <c r="A15" s="7"/>
      <c r="B15" s="8"/>
      <c r="C15" s="8"/>
      <c r="D15" s="9"/>
      <c r="E15" s="44"/>
      <c r="F15" s="45"/>
      <c r="G15" s="46"/>
      <c r="H15" s="50"/>
      <c r="I15" s="51"/>
      <c r="J15" s="10"/>
      <c r="K15" s="12"/>
    </row>
    <row r="16" spans="1:11" ht="18" customHeight="1" x14ac:dyDescent="0.15">
      <c r="A16" s="7"/>
      <c r="B16" s="8"/>
      <c r="C16" s="8"/>
      <c r="D16" s="9"/>
      <c r="E16" s="44"/>
      <c r="F16" s="45"/>
      <c r="G16" s="46"/>
      <c r="H16" s="50">
        <v>0</v>
      </c>
      <c r="I16" s="51"/>
      <c r="J16" s="10">
        <v>0</v>
      </c>
      <c r="K16" s="12"/>
    </row>
    <row r="17" spans="1:11" ht="18" customHeight="1" x14ac:dyDescent="0.15">
      <c r="A17" s="7"/>
      <c r="B17" s="8"/>
      <c r="C17" s="8"/>
      <c r="D17" s="9"/>
      <c r="E17" s="44"/>
      <c r="F17" s="45"/>
      <c r="G17" s="46"/>
      <c r="H17" s="50">
        <f>SUM(H6:H16)</f>
        <v>50000</v>
      </c>
      <c r="I17" s="51">
        <f>SUM(I4:I16)</f>
        <v>0</v>
      </c>
      <c r="J17" s="10">
        <f>SUM(J6:J16)</f>
        <v>35440</v>
      </c>
      <c r="K17" s="12">
        <f>SUM(H17-J17)</f>
        <v>14560</v>
      </c>
    </row>
    <row r="18" spans="1:11" ht="18" customHeight="1" x14ac:dyDescent="0.15"/>
    <row r="19" spans="1:11" ht="18" customHeight="1" x14ac:dyDescent="0.15"/>
    <row r="20" spans="1:11" ht="18" customHeight="1" x14ac:dyDescent="0.15"/>
    <row r="21" spans="1:11" ht="18" customHeight="1" x14ac:dyDescent="0.15"/>
    <row r="22" spans="1:11" ht="18" customHeight="1" x14ac:dyDescent="0.15"/>
    <row r="23" spans="1:11" ht="18" customHeight="1" x14ac:dyDescent="0.15"/>
    <row r="24" spans="1:11" ht="18" customHeight="1" x14ac:dyDescent="0.15"/>
    <row r="25" spans="1:11" ht="18" customHeight="1" x14ac:dyDescent="0.15"/>
    <row r="26" spans="1:11" ht="18" customHeight="1" x14ac:dyDescent="0.15"/>
    <row r="27" spans="1:11" ht="18" customHeight="1" x14ac:dyDescent="0.15"/>
    <row r="28" spans="1:11" ht="18" customHeight="1" x14ac:dyDescent="0.15"/>
  </sheetData>
  <mergeCells count="31">
    <mergeCell ref="A4:A5"/>
    <mergeCell ref="B4:B5"/>
    <mergeCell ref="C4:C5"/>
    <mergeCell ref="D4:D5"/>
    <mergeCell ref="E4:G5"/>
    <mergeCell ref="J4:J5"/>
    <mergeCell ref="K4:K5"/>
    <mergeCell ref="E6:G6"/>
    <mergeCell ref="H6:I6"/>
    <mergeCell ref="E7:G7"/>
    <mergeCell ref="H7:I7"/>
    <mergeCell ref="H4:I5"/>
    <mergeCell ref="E14:G14"/>
    <mergeCell ref="H14:I14"/>
    <mergeCell ref="E8:G8"/>
    <mergeCell ref="H8:I8"/>
    <mergeCell ref="E9:G9"/>
    <mergeCell ref="H9:I9"/>
    <mergeCell ref="E10:G10"/>
    <mergeCell ref="H10:I10"/>
    <mergeCell ref="E11:G11"/>
    <mergeCell ref="H11:I11"/>
    <mergeCell ref="E12:G12"/>
    <mergeCell ref="H12:I12"/>
    <mergeCell ref="E13:G13"/>
    <mergeCell ref="E16:G16"/>
    <mergeCell ref="H16:I16"/>
    <mergeCell ref="E17:G17"/>
    <mergeCell ref="H17:I17"/>
    <mergeCell ref="E15:G15"/>
    <mergeCell ref="H15:I15"/>
  </mergeCells>
  <phoneticPr fontId="1"/>
  <dataValidations count="2">
    <dataValidation imeMode="off" allowBlank="1" showInputMessage="1" showErrorMessage="1" sqref="B1:C1 E2 G2 I6 I15 H6:H15 J6:K15 A6:C17 H16:K17"/>
    <dataValidation imeMode="on" allowBlank="1" showInputMessage="1" showErrorMessage="1" sqref="I2:J2 F15:G15 F6:G6 D6:E15 D16:G17"/>
  </dataValidations>
  <printOptions horizontalCentered="1"/>
  <pageMargins left="0.43" right="0.2" top="0.98425196850393704" bottom="0.98425196850393704" header="0.51181102362204722" footer="0.51181102362204722"/>
  <pageSetup paperSize="9" scale="92" fitToHeight="3" orientation="portrait" horizontalDpi="4294967293" verticalDpi="429496729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zoomScale="125" zoomScaleNormal="125" workbookViewId="0">
      <pane ySplit="5" topLeftCell="A6" activePane="bottomLeft" state="frozen"/>
      <selection activeCell="H7" sqref="H7:I7"/>
      <selection pane="bottomLeft" activeCell="H7" sqref="H7:I7"/>
    </sheetView>
  </sheetViews>
  <sheetFormatPr defaultColWidth="8.875" defaultRowHeight="13.5" x14ac:dyDescent="0.15"/>
  <cols>
    <col min="1" max="2" width="3.625" style="3" customWidth="1"/>
    <col min="3" max="3" width="14.125" style="3" customWidth="1"/>
    <col min="4" max="4" width="11.875" style="3" customWidth="1"/>
    <col min="5" max="5" width="10.375" style="3" customWidth="1"/>
    <col min="6" max="6" width="8.375" style="3" customWidth="1"/>
    <col min="7" max="7" width="12.625" style="3" customWidth="1"/>
    <col min="8" max="8" width="4.625" style="3" customWidth="1"/>
    <col min="9" max="9" width="6.125" style="3" customWidth="1"/>
    <col min="10" max="10" width="11.625" style="3" customWidth="1"/>
    <col min="11" max="11" width="11.875" style="3" customWidth="1"/>
    <col min="12" max="16384" width="8.875" style="3"/>
  </cols>
  <sheetData>
    <row r="1" spans="1:11" x14ac:dyDescent="0.15">
      <c r="A1" s="1"/>
      <c r="B1" s="2"/>
      <c r="C1" s="2" t="s">
        <v>19</v>
      </c>
    </row>
    <row r="2" spans="1:11" ht="15" thickBot="1" x14ac:dyDescent="0.2">
      <c r="A2" s="4"/>
      <c r="B2" s="4"/>
      <c r="C2" s="4"/>
      <c r="D2" s="5"/>
      <c r="E2" s="6" t="s">
        <v>44</v>
      </c>
      <c r="F2" s="6">
        <v>6</v>
      </c>
      <c r="G2" s="6"/>
      <c r="H2" s="6"/>
      <c r="I2" s="15" t="s">
        <v>20</v>
      </c>
      <c r="J2" s="15"/>
      <c r="K2" s="4"/>
    </row>
    <row r="3" spans="1:11" ht="15" thickTop="1" thickBot="1" x14ac:dyDescent="0.2"/>
    <row r="4" spans="1:11" x14ac:dyDescent="0.15">
      <c r="A4" s="54" t="s">
        <v>1</v>
      </c>
      <c r="B4" s="56" t="s">
        <v>2</v>
      </c>
      <c r="C4" s="56" t="s">
        <v>9</v>
      </c>
      <c r="D4" s="58" t="s">
        <v>3</v>
      </c>
      <c r="E4" s="71" t="s">
        <v>4</v>
      </c>
      <c r="F4" s="72"/>
      <c r="G4" s="73"/>
      <c r="H4" s="71" t="s">
        <v>5</v>
      </c>
      <c r="I4" s="73"/>
      <c r="J4" s="67" t="s">
        <v>6</v>
      </c>
      <c r="K4" s="77" t="s">
        <v>7</v>
      </c>
    </row>
    <row r="5" spans="1:11" x14ac:dyDescent="0.15">
      <c r="A5" s="55"/>
      <c r="B5" s="57"/>
      <c r="C5" s="57"/>
      <c r="D5" s="59"/>
      <c r="E5" s="74"/>
      <c r="F5" s="75"/>
      <c r="G5" s="76"/>
      <c r="H5" s="74"/>
      <c r="I5" s="76"/>
      <c r="J5" s="68"/>
      <c r="K5" s="78"/>
    </row>
    <row r="6" spans="1:11" ht="18" customHeight="1" x14ac:dyDescent="0.15">
      <c r="A6" s="7">
        <v>6</v>
      </c>
      <c r="B6" s="8">
        <v>1</v>
      </c>
      <c r="C6" s="8"/>
      <c r="D6" s="9"/>
      <c r="E6" s="44" t="s">
        <v>8</v>
      </c>
      <c r="F6" s="45"/>
      <c r="G6" s="46"/>
      <c r="H6" s="50">
        <v>100000</v>
      </c>
      <c r="I6" s="51"/>
      <c r="J6" s="11">
        <v>0</v>
      </c>
      <c r="K6" s="12">
        <f>IF(AND(H6="",J6=""),"",H6-J6)</f>
        <v>100000</v>
      </c>
    </row>
    <row r="7" spans="1:11" ht="18" customHeight="1" x14ac:dyDescent="0.15">
      <c r="A7" s="7"/>
      <c r="B7" s="8">
        <v>24</v>
      </c>
      <c r="C7" s="8" t="s">
        <v>10</v>
      </c>
      <c r="D7" s="9" t="s">
        <v>25</v>
      </c>
      <c r="E7" s="60" t="s">
        <v>26</v>
      </c>
      <c r="F7" s="61"/>
      <c r="G7" s="62"/>
      <c r="H7" s="52"/>
      <c r="I7" s="53"/>
      <c r="J7" s="11">
        <v>60000</v>
      </c>
      <c r="K7" s="12">
        <f>K6+H7-J7</f>
        <v>40000</v>
      </c>
    </row>
    <row r="8" spans="1:11" ht="18" customHeight="1" x14ac:dyDescent="0.15">
      <c r="A8" s="7"/>
      <c r="B8" s="8"/>
      <c r="C8" s="8" t="s">
        <v>71</v>
      </c>
      <c r="D8" s="9" t="s">
        <v>72</v>
      </c>
      <c r="E8" s="20" t="s">
        <v>73</v>
      </c>
      <c r="F8" s="21"/>
      <c r="G8" s="22"/>
      <c r="H8" s="13"/>
      <c r="I8" s="14"/>
      <c r="J8" s="11">
        <v>660</v>
      </c>
      <c r="K8" s="12">
        <f>K7+H8-J8</f>
        <v>39340</v>
      </c>
    </row>
    <row r="9" spans="1:11" ht="18" customHeight="1" x14ac:dyDescent="0.15">
      <c r="A9" s="7"/>
      <c r="B9" s="8">
        <v>25</v>
      </c>
      <c r="C9" s="8" t="s">
        <v>10</v>
      </c>
      <c r="D9" s="9" t="s">
        <v>11</v>
      </c>
      <c r="E9" s="60" t="s">
        <v>27</v>
      </c>
      <c r="F9" s="61"/>
      <c r="G9" s="62"/>
      <c r="H9" s="52"/>
      <c r="I9" s="53"/>
      <c r="J9" s="11">
        <v>8000</v>
      </c>
      <c r="K9" s="12">
        <f>K8+H9-J9</f>
        <v>31340</v>
      </c>
    </row>
    <row r="10" spans="1:11" ht="18" customHeight="1" x14ac:dyDescent="0.15">
      <c r="A10" s="7"/>
      <c r="B10" s="8"/>
      <c r="C10" s="8"/>
      <c r="D10" s="9"/>
      <c r="E10" s="60"/>
      <c r="F10" s="61"/>
      <c r="G10" s="62"/>
      <c r="H10" s="52"/>
      <c r="I10" s="53"/>
      <c r="J10" s="11"/>
      <c r="K10" s="12"/>
    </row>
    <row r="11" spans="1:11" ht="18" customHeight="1" x14ac:dyDescent="0.15">
      <c r="A11" s="7"/>
      <c r="B11" s="8"/>
      <c r="C11" s="8"/>
      <c r="D11" s="9"/>
      <c r="E11" s="60"/>
      <c r="F11" s="61"/>
      <c r="G11" s="62"/>
      <c r="H11" s="52"/>
      <c r="I11" s="53"/>
      <c r="J11" s="11"/>
      <c r="K11" s="12"/>
    </row>
    <row r="12" spans="1:11" ht="18" customHeight="1" x14ac:dyDescent="0.15">
      <c r="A12" s="7"/>
      <c r="B12" s="8"/>
      <c r="C12" s="8"/>
      <c r="D12" s="9"/>
      <c r="E12" s="60"/>
      <c r="F12" s="61"/>
      <c r="G12" s="62"/>
      <c r="H12" s="52"/>
      <c r="I12" s="53"/>
      <c r="J12" s="11"/>
      <c r="K12" s="12"/>
    </row>
    <row r="13" spans="1:11" ht="18" customHeight="1" x14ac:dyDescent="0.15">
      <c r="A13" s="7"/>
      <c r="B13" s="8"/>
      <c r="C13" s="8"/>
      <c r="D13" s="9"/>
      <c r="E13" s="60"/>
      <c r="F13" s="61"/>
      <c r="G13" s="62"/>
      <c r="H13" s="52"/>
      <c r="I13" s="53"/>
      <c r="J13" s="11"/>
      <c r="K13" s="12"/>
    </row>
    <row r="14" spans="1:11" ht="18" customHeight="1" x14ac:dyDescent="0.15">
      <c r="A14" s="7"/>
      <c r="B14" s="8"/>
      <c r="C14" s="8"/>
      <c r="D14" s="9"/>
      <c r="E14" s="60"/>
      <c r="F14" s="61"/>
      <c r="G14" s="62"/>
      <c r="H14" s="13"/>
      <c r="I14" s="14"/>
      <c r="J14" s="11"/>
      <c r="K14" s="12"/>
    </row>
    <row r="15" spans="1:11" ht="18" customHeight="1" x14ac:dyDescent="0.15">
      <c r="A15" s="7"/>
      <c r="B15" s="8"/>
      <c r="C15" s="8"/>
      <c r="D15" s="9"/>
      <c r="E15" s="60"/>
      <c r="F15" s="61"/>
      <c r="G15" s="62"/>
      <c r="H15" s="52"/>
      <c r="I15" s="53"/>
      <c r="J15" s="11"/>
      <c r="K15" s="12"/>
    </row>
    <row r="16" spans="1:11" ht="18" customHeight="1" x14ac:dyDescent="0.15">
      <c r="A16" s="7"/>
      <c r="B16" s="8"/>
      <c r="C16" s="8"/>
      <c r="D16" s="9"/>
      <c r="E16" s="44"/>
      <c r="F16" s="45"/>
      <c r="G16" s="46"/>
      <c r="H16" s="50"/>
      <c r="I16" s="51"/>
      <c r="J16" s="10"/>
      <c r="K16" s="12"/>
    </row>
    <row r="17" spans="1:11" ht="18" customHeight="1" x14ac:dyDescent="0.15">
      <c r="A17" s="7"/>
      <c r="B17" s="8"/>
      <c r="C17" s="8"/>
      <c r="D17" s="9"/>
      <c r="E17" s="44"/>
      <c r="F17" s="45"/>
      <c r="G17" s="46"/>
      <c r="H17" s="50"/>
      <c r="I17" s="51"/>
      <c r="J17" s="10"/>
      <c r="K17" s="12"/>
    </row>
    <row r="18" spans="1:11" ht="18" customHeight="1" x14ac:dyDescent="0.15">
      <c r="A18" s="7"/>
      <c r="B18" s="8"/>
      <c r="C18" s="8"/>
      <c r="D18" s="9"/>
      <c r="E18" s="44"/>
      <c r="F18" s="45"/>
      <c r="G18" s="46"/>
      <c r="H18" s="50">
        <f>SUM(H6:H17)</f>
        <v>100000</v>
      </c>
      <c r="I18" s="51">
        <f>SUM(I4:I17)</f>
        <v>0</v>
      </c>
      <c r="J18" s="10">
        <f>SUM(J6:J17)</f>
        <v>68660</v>
      </c>
      <c r="K18" s="12">
        <f>SUM(H18-J18)</f>
        <v>31340</v>
      </c>
    </row>
    <row r="19" spans="1:11" ht="18" customHeight="1" x14ac:dyDescent="0.15"/>
    <row r="20" spans="1:11" ht="18" customHeight="1" x14ac:dyDescent="0.15"/>
    <row r="21" spans="1:11" ht="18" customHeight="1" x14ac:dyDescent="0.15"/>
    <row r="22" spans="1:11" ht="18" customHeight="1" x14ac:dyDescent="0.15"/>
    <row r="23" spans="1:11" ht="18" customHeight="1" x14ac:dyDescent="0.15"/>
    <row r="24" spans="1:11" ht="18" customHeight="1" x14ac:dyDescent="0.15"/>
    <row r="25" spans="1:11" ht="18" customHeight="1" x14ac:dyDescent="0.15"/>
    <row r="26" spans="1:11" ht="18" customHeight="1" x14ac:dyDescent="0.15"/>
    <row r="27" spans="1:11" ht="18" customHeight="1" x14ac:dyDescent="0.15"/>
    <row r="28" spans="1:11" ht="18" customHeight="1" x14ac:dyDescent="0.15"/>
    <row r="29" spans="1:11" ht="18" customHeight="1" x14ac:dyDescent="0.15"/>
  </sheetData>
  <mergeCells count="31">
    <mergeCell ref="A4:A5"/>
    <mergeCell ref="B4:B5"/>
    <mergeCell ref="C4:C5"/>
    <mergeCell ref="D4:D5"/>
    <mergeCell ref="E4:G5"/>
    <mergeCell ref="J4:J5"/>
    <mergeCell ref="K4:K5"/>
    <mergeCell ref="E6:G6"/>
    <mergeCell ref="H6:I6"/>
    <mergeCell ref="E7:G7"/>
    <mergeCell ref="H7:I7"/>
    <mergeCell ref="H4:I5"/>
    <mergeCell ref="E15:G15"/>
    <mergeCell ref="H15:I15"/>
    <mergeCell ref="E9:G9"/>
    <mergeCell ref="H9:I9"/>
    <mergeCell ref="E10:G10"/>
    <mergeCell ref="H10:I10"/>
    <mergeCell ref="E11:G11"/>
    <mergeCell ref="H11:I11"/>
    <mergeCell ref="E12:G12"/>
    <mergeCell ref="H12:I12"/>
    <mergeCell ref="E13:G13"/>
    <mergeCell ref="H13:I13"/>
    <mergeCell ref="E14:G14"/>
    <mergeCell ref="E17:G17"/>
    <mergeCell ref="H17:I17"/>
    <mergeCell ref="E18:G18"/>
    <mergeCell ref="H18:I18"/>
    <mergeCell ref="E16:G16"/>
    <mergeCell ref="H16:I16"/>
  </mergeCells>
  <phoneticPr fontId="1"/>
  <dataValidations count="2">
    <dataValidation imeMode="on" allowBlank="1" showInputMessage="1" showErrorMessage="1" sqref="I2:J2 F16:G16 F6:G6 D6:E16 D17:G18"/>
    <dataValidation imeMode="off" allowBlank="1" showInputMessage="1" showErrorMessage="1" sqref="B1:C1 E2 G2 I6 I16 H6:H16 H17:K18 A6:C18 J6:K16"/>
  </dataValidations>
  <printOptions horizontalCentered="1"/>
  <pageMargins left="0.43" right="0.2" top="0.98425196850393704" bottom="0.98425196850393704" header="0.51181102362204722" footer="0.51181102362204722"/>
  <pageSetup paperSize="9" scale="92" fitToHeight="3" orientation="portrait" horizontalDpi="4294967293" verticalDpi="429496729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情報</vt:lpstr>
      <vt:lpstr>現金出納帳１</vt:lpstr>
      <vt:lpstr>預金１えんじん</vt:lpstr>
      <vt:lpstr>預金２はまじん</vt:lpstr>
      <vt:lpstr>現金出納帳１ 正解</vt:lpstr>
      <vt:lpstr>預金１えんじん 正解</vt:lpstr>
      <vt:lpstr>預金２はまじん 正解</vt:lpstr>
    </vt:vector>
  </TitlesOfParts>
  <Company>浜松市中区自治会連合会事務局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 恵子</dc:creator>
  <cp:lastModifiedBy>owner</cp:lastModifiedBy>
  <cp:lastPrinted>2021-04-19T05:57:07Z</cp:lastPrinted>
  <dcterms:created xsi:type="dcterms:W3CDTF">2012-03-17T06:01:51Z</dcterms:created>
  <dcterms:modified xsi:type="dcterms:W3CDTF">2021-04-19T08:12:39Z</dcterms:modified>
</cp:coreProperties>
</file>